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mc:AlternateContent xmlns:mc="http://schemas.openxmlformats.org/markup-compatibility/2006">
    <mc:Choice Requires="x15">
      <x15ac:absPath xmlns:x15ac="http://schemas.microsoft.com/office/spreadsheetml/2010/11/ac" url="\\bus.local\files\QMS\Supplier Quality\"/>
    </mc:Choice>
  </mc:AlternateContent>
  <xr:revisionPtr revIDLastSave="0" documentId="13_ncr:1_{F65C9032-E4FC-4C99-91CE-3FF6B71DC6CE}" xr6:coauthVersionLast="44" xr6:coauthVersionMax="44" xr10:uidLastSave="{00000000-0000-0000-0000-000000000000}"/>
  <bookViews>
    <workbookView xWindow="38280" yWindow="-120" windowWidth="38640" windowHeight="21240" tabRatio="906" xr2:uid="{00000000-000D-0000-FFFF-FFFF00000000}"/>
  </bookViews>
  <sheets>
    <sheet name="PPAP Checklist_Requirement" sheetId="47" r:id="rId1"/>
    <sheet name="Sheet2" sheetId="56" state="hidden" r:id="rId2"/>
    <sheet name="Qualification Classes" sheetId="58" r:id="rId3"/>
    <sheet name="General Supplier Profile" sheetId="60" r:id="rId4"/>
    <sheet name="PSW" sheetId="57" r:id="rId5"/>
    <sheet name="PFMEA" sheetId="21" r:id="rId6"/>
    <sheet name="FMEA Criteria" sheetId="62" r:id="rId7"/>
    <sheet name="CONTROL PLAN" sheetId="22" r:id="rId8"/>
    <sheet name="DIMENSIONAL" sheetId="27" r:id="rId9"/>
    <sheet name="PERFORMANCE" sheetId="29" r:id="rId10"/>
    <sheet name="New Product Delivery Tag" sheetId="51" r:id="rId11"/>
    <sheet name="PPAP element descriptions" sheetId="49" r:id="rId12"/>
    <sheet name="NON-Production Part Tag" sheetId="61" r:id="rId13"/>
    <sheet name="Module1" sheetId="46" state="veryHidden" r:id="rId14"/>
  </sheets>
  <definedNames>
    <definedName name="_xlnm.Print_Area" localSheetId="0">'PPAP Checklist_Requirement'!$B$1:$G$46</definedName>
    <definedName name="_xlnm.Print_Area" localSheetId="4">PSW!$A$1:$G$60</definedName>
    <definedName name="_xlnm.Print_Titles" localSheetId="7">'CONTROL PLAN'!$1:$15</definedName>
    <definedName name="_xlnm.Print_Titles" localSheetId="8">DIMENSIONAL!$1:$8</definedName>
    <definedName name="_xlnm.Print_Titles" localSheetId="9">PERFORMANCE!$1:$8</definedName>
    <definedName name="_xlnm.Print_Titles" localSheetId="5">PFMEA!$1:$15</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58" i="56" l="1"/>
  <c r="P158" i="56" s="1"/>
  <c r="N166" i="56"/>
  <c r="P166" i="56" s="1"/>
  <c r="N109" i="56"/>
  <c r="P109" i="56" s="1"/>
  <c r="R150" i="56"/>
  <c r="N151" i="56" s="1"/>
  <c r="P151" i="56" s="1"/>
  <c r="R129" i="56"/>
  <c r="N140" i="56" s="1"/>
  <c r="R108" i="56"/>
  <c r="N122" i="56" s="1"/>
  <c r="R87" i="56"/>
  <c r="N105" i="56" s="1"/>
  <c r="P105" i="56" s="1"/>
  <c r="N86" i="56"/>
  <c r="P86" i="56" s="1"/>
  <c r="N47" i="56"/>
  <c r="N48" i="56"/>
  <c r="N60" i="56"/>
  <c r="P60" i="56" s="1"/>
  <c r="N63" i="56"/>
  <c r="P63" i="56" s="1"/>
  <c r="N64" i="56"/>
  <c r="P64" i="56" s="1"/>
  <c r="N37" i="56"/>
  <c r="P37" i="56" s="1"/>
  <c r="N38" i="56"/>
  <c r="P38" i="56" s="1"/>
  <c r="R66" i="56"/>
  <c r="N73" i="56" s="1"/>
  <c r="P73" i="56" s="1"/>
  <c r="R45" i="56"/>
  <c r="N49" i="56" s="1"/>
  <c r="P49" i="56" s="1"/>
  <c r="R24" i="56"/>
  <c r="N31" i="56" s="1"/>
  <c r="P31" i="56" s="1"/>
  <c r="P48" i="56"/>
  <c r="P47" i="56"/>
  <c r="R3" i="56"/>
  <c r="N6" i="56" s="1"/>
  <c r="O6" i="56" s="1"/>
  <c r="Q6" i="56" s="1"/>
  <c r="N23" i="56" l="1"/>
  <c r="N34" i="56"/>
  <c r="P34" i="56" s="1"/>
  <c r="N30" i="56"/>
  <c r="P30" i="56" s="1"/>
  <c r="N56" i="56"/>
  <c r="P56" i="56" s="1"/>
  <c r="N81" i="56"/>
  <c r="P81" i="56" s="1"/>
  <c r="N13" i="56"/>
  <c r="P13" i="56" s="1"/>
  <c r="N24" i="56"/>
  <c r="P24" i="56" s="1"/>
  <c r="N29" i="56"/>
  <c r="P29" i="56" s="1"/>
  <c r="N55" i="56"/>
  <c r="P55" i="56" s="1"/>
  <c r="N70" i="56"/>
  <c r="P70" i="56" s="1"/>
  <c r="N169" i="56"/>
  <c r="P169" i="56" s="1"/>
  <c r="N21" i="56"/>
  <c r="P21" i="56" s="1"/>
  <c r="N33" i="56"/>
  <c r="P33" i="56" s="1"/>
  <c r="N59" i="56"/>
  <c r="P59" i="56" s="1"/>
  <c r="N85" i="56"/>
  <c r="P85" i="56" s="1"/>
  <c r="N14" i="56"/>
  <c r="O14" i="56" s="1"/>
  <c r="Q14" i="56" s="1"/>
  <c r="N9" i="56"/>
  <c r="O9" i="56" s="1"/>
  <c r="Q9" i="56" s="1"/>
  <c r="N42" i="56"/>
  <c r="P42" i="56" s="1"/>
  <c r="N26" i="56"/>
  <c r="P26" i="56" s="1"/>
  <c r="N52" i="56"/>
  <c r="P52" i="56" s="1"/>
  <c r="N69" i="56"/>
  <c r="P69" i="56" s="1"/>
  <c r="N41" i="56"/>
  <c r="P41" i="56" s="1"/>
  <c r="N25" i="56"/>
  <c r="P25" i="56" s="1"/>
  <c r="N51" i="56"/>
  <c r="P51" i="56" s="1"/>
  <c r="N161" i="56"/>
  <c r="P161" i="56" s="1"/>
  <c r="N153" i="56"/>
  <c r="P153" i="56" s="1"/>
  <c r="P9" i="56"/>
  <c r="P140" i="56"/>
  <c r="O140" i="56"/>
  <c r="Q140" i="56" s="1"/>
  <c r="P122" i="56"/>
  <c r="O122" i="56"/>
  <c r="Q122" i="56" s="1"/>
  <c r="N78" i="56"/>
  <c r="P78" i="56" s="1"/>
  <c r="N89" i="56"/>
  <c r="N90" i="56"/>
  <c r="O90" i="56" s="1"/>
  <c r="Q90" i="56" s="1"/>
  <c r="N98" i="56"/>
  <c r="O98" i="56" s="1"/>
  <c r="Q98" i="56" s="1"/>
  <c r="N125" i="56"/>
  <c r="O125" i="56" s="1"/>
  <c r="Q125" i="56" s="1"/>
  <c r="N135" i="56"/>
  <c r="N8" i="56"/>
  <c r="O8" i="56" s="1"/>
  <c r="Q8" i="56" s="1"/>
  <c r="O13" i="56"/>
  <c r="Q13" i="56" s="1"/>
  <c r="N17" i="56"/>
  <c r="N7" i="56"/>
  <c r="N77" i="56"/>
  <c r="P77" i="56" s="1"/>
  <c r="O109" i="56"/>
  <c r="Q109" i="56" s="1"/>
  <c r="N132" i="56"/>
  <c r="N115" i="56"/>
  <c r="N123" i="56"/>
  <c r="N116" i="56"/>
  <c r="P116" i="56" s="1"/>
  <c r="N124" i="56"/>
  <c r="P124" i="56" s="1"/>
  <c r="N110" i="56"/>
  <c r="N118" i="56"/>
  <c r="N126" i="56"/>
  <c r="N111" i="56"/>
  <c r="N119" i="56"/>
  <c r="N127" i="56"/>
  <c r="N112" i="56"/>
  <c r="N120" i="56"/>
  <c r="N128" i="56"/>
  <c r="N113" i="56"/>
  <c r="N121" i="56"/>
  <c r="N108" i="56"/>
  <c r="P108" i="56" s="1"/>
  <c r="N18" i="56"/>
  <c r="O18" i="56" s="1"/>
  <c r="Q18" i="56" s="1"/>
  <c r="N16" i="56"/>
  <c r="O16" i="56" s="1"/>
  <c r="Q16" i="56" s="1"/>
  <c r="N74" i="56"/>
  <c r="P74" i="56" s="1"/>
  <c r="N117" i="56"/>
  <c r="N3" i="56"/>
  <c r="O3" i="56" s="1"/>
  <c r="Q3" i="56" s="1"/>
  <c r="N11" i="56"/>
  <c r="N19" i="56"/>
  <c r="P19" i="56" s="1"/>
  <c r="N4" i="56"/>
  <c r="O4" i="56" s="1"/>
  <c r="Q4" i="56" s="1"/>
  <c r="N12" i="56"/>
  <c r="O12" i="56" s="1"/>
  <c r="Q12" i="56" s="1"/>
  <c r="N20" i="56"/>
  <c r="O20" i="56" s="1"/>
  <c r="Q20" i="56" s="1"/>
  <c r="N15" i="56"/>
  <c r="N5" i="56"/>
  <c r="N114" i="56"/>
  <c r="N133" i="56"/>
  <c r="N141" i="56"/>
  <c r="N149" i="56"/>
  <c r="P149" i="56" s="1"/>
  <c r="N134" i="56"/>
  <c r="O134" i="56" s="1"/>
  <c r="Q134" i="56" s="1"/>
  <c r="N142" i="56"/>
  <c r="O142" i="56" s="1"/>
  <c r="Q142" i="56" s="1"/>
  <c r="N129" i="56"/>
  <c r="P129" i="56" s="1"/>
  <c r="N136" i="56"/>
  <c r="N144" i="56"/>
  <c r="N137" i="56"/>
  <c r="N145" i="56"/>
  <c r="P145" i="56" s="1"/>
  <c r="N130" i="56"/>
  <c r="N138" i="56"/>
  <c r="N146" i="56"/>
  <c r="N131" i="56"/>
  <c r="N139" i="56"/>
  <c r="N147" i="56"/>
  <c r="P147" i="56" s="1"/>
  <c r="N148" i="56"/>
  <c r="P148" i="56" s="1"/>
  <c r="N22" i="56"/>
  <c r="O22" i="56" s="1"/>
  <c r="Q22" i="56" s="1"/>
  <c r="N10" i="56"/>
  <c r="O10" i="56" s="1"/>
  <c r="Q10" i="56" s="1"/>
  <c r="N67" i="56"/>
  <c r="P67" i="56" s="1"/>
  <c r="N75" i="56"/>
  <c r="P75" i="56" s="1"/>
  <c r="N83" i="56"/>
  <c r="P83" i="56" s="1"/>
  <c r="N68" i="56"/>
  <c r="P68" i="56" s="1"/>
  <c r="N76" i="56"/>
  <c r="P76" i="56" s="1"/>
  <c r="N84" i="56"/>
  <c r="P84" i="56" s="1"/>
  <c r="N71" i="56"/>
  <c r="P71" i="56" s="1"/>
  <c r="N79" i="56"/>
  <c r="P79" i="56" s="1"/>
  <c r="N66" i="56"/>
  <c r="N72" i="56"/>
  <c r="P72" i="56" s="1"/>
  <c r="N80" i="56"/>
  <c r="P80" i="56" s="1"/>
  <c r="N82" i="56"/>
  <c r="P82" i="56" s="1"/>
  <c r="N106" i="56"/>
  <c r="O106" i="56" s="1"/>
  <c r="Q106" i="56" s="1"/>
  <c r="N143" i="56"/>
  <c r="N165" i="56"/>
  <c r="P165" i="56" s="1"/>
  <c r="N157" i="56"/>
  <c r="P157" i="56" s="1"/>
  <c r="N44" i="56"/>
  <c r="P44" i="56" s="1"/>
  <c r="N36" i="56"/>
  <c r="P36" i="56" s="1"/>
  <c r="N28" i="56"/>
  <c r="P28" i="56" s="1"/>
  <c r="N62" i="56"/>
  <c r="P62" i="56" s="1"/>
  <c r="N54" i="56"/>
  <c r="P54" i="56" s="1"/>
  <c r="N46" i="56"/>
  <c r="P46" i="56" s="1"/>
  <c r="N164" i="56"/>
  <c r="P164" i="56" s="1"/>
  <c r="N156" i="56"/>
  <c r="P156" i="56" s="1"/>
  <c r="N43" i="56"/>
  <c r="P43" i="56" s="1"/>
  <c r="N35" i="56"/>
  <c r="P35" i="56" s="1"/>
  <c r="N27" i="56"/>
  <c r="P27" i="56" s="1"/>
  <c r="N61" i="56"/>
  <c r="P61" i="56" s="1"/>
  <c r="N53" i="56"/>
  <c r="P53" i="56" s="1"/>
  <c r="N150" i="56"/>
  <c r="N163" i="56"/>
  <c r="P163" i="56" s="1"/>
  <c r="N155" i="56"/>
  <c r="P155" i="56" s="1"/>
  <c r="N170" i="56"/>
  <c r="P170" i="56" s="1"/>
  <c r="N162" i="56"/>
  <c r="P162" i="56" s="1"/>
  <c r="N154" i="56"/>
  <c r="P154" i="56" s="1"/>
  <c r="N40" i="56"/>
  <c r="P40" i="56" s="1"/>
  <c r="N32" i="56"/>
  <c r="P32" i="56" s="1"/>
  <c r="N45" i="56"/>
  <c r="O45" i="56" s="1"/>
  <c r="Q45" i="56" s="1"/>
  <c r="N58" i="56"/>
  <c r="P58" i="56" s="1"/>
  <c r="N50" i="56"/>
  <c r="P50" i="56" s="1"/>
  <c r="N168" i="56"/>
  <c r="P168" i="56" s="1"/>
  <c r="N160" i="56"/>
  <c r="P160" i="56" s="1"/>
  <c r="N152" i="56"/>
  <c r="P152" i="56" s="1"/>
  <c r="N39" i="56"/>
  <c r="P39" i="56" s="1"/>
  <c r="N65" i="56"/>
  <c r="P65" i="56" s="1"/>
  <c r="N57" i="56"/>
  <c r="P57" i="56" s="1"/>
  <c r="N167" i="56"/>
  <c r="P167" i="56" s="1"/>
  <c r="N159" i="56"/>
  <c r="P159" i="56" s="1"/>
  <c r="O21" i="56"/>
  <c r="Q21" i="56" s="1"/>
  <c r="P125" i="56"/>
  <c r="O151" i="56"/>
  <c r="Q151" i="56" s="1"/>
  <c r="O153" i="56"/>
  <c r="Q153" i="56" s="1"/>
  <c r="O161" i="56"/>
  <c r="Q161" i="56" s="1"/>
  <c r="O165" i="56"/>
  <c r="Q165" i="56" s="1"/>
  <c r="O169" i="56"/>
  <c r="Q169" i="56" s="1"/>
  <c r="O152" i="56"/>
  <c r="Q152" i="56" s="1"/>
  <c r="O154" i="56"/>
  <c r="Q154" i="56" s="1"/>
  <c r="O158" i="56"/>
  <c r="Q158" i="56" s="1"/>
  <c r="O160" i="56"/>
  <c r="Q160" i="56" s="1"/>
  <c r="O162" i="56"/>
  <c r="Q162" i="56" s="1"/>
  <c r="O166" i="56"/>
  <c r="Q166" i="56" s="1"/>
  <c r="O168" i="56"/>
  <c r="Q168" i="56" s="1"/>
  <c r="O170" i="56"/>
  <c r="Q170" i="56" s="1"/>
  <c r="O149" i="56"/>
  <c r="Q149" i="56" s="1"/>
  <c r="P134" i="56"/>
  <c r="P142" i="56"/>
  <c r="O147" i="56"/>
  <c r="Q147" i="56" s="1"/>
  <c r="O116" i="56"/>
  <c r="Q116" i="56" s="1"/>
  <c r="O108" i="56"/>
  <c r="Q108" i="56" s="1"/>
  <c r="O89" i="56"/>
  <c r="Q89" i="56" s="1"/>
  <c r="P89" i="56"/>
  <c r="N96" i="56"/>
  <c r="O105" i="56"/>
  <c r="Q105" i="56" s="1"/>
  <c r="N94" i="56"/>
  <c r="N101" i="56"/>
  <c r="N93" i="56"/>
  <c r="N88" i="56"/>
  <c r="N95" i="56"/>
  <c r="N102" i="56"/>
  <c r="N87" i="56"/>
  <c r="P87" i="56" s="1"/>
  <c r="N100" i="56"/>
  <c r="N92" i="56"/>
  <c r="N104" i="56"/>
  <c r="N103" i="56"/>
  <c r="P103" i="56" s="1"/>
  <c r="N107" i="56"/>
  <c r="N99" i="56"/>
  <c r="N91" i="56"/>
  <c r="N97" i="56"/>
  <c r="P106" i="56"/>
  <c r="P90" i="56"/>
  <c r="O24" i="56"/>
  <c r="Q24" i="56" s="1"/>
  <c r="O67" i="56"/>
  <c r="Q67" i="56" s="1"/>
  <c r="O69" i="56"/>
  <c r="Q69" i="56" s="1"/>
  <c r="O73" i="56"/>
  <c r="Q73" i="56" s="1"/>
  <c r="O77" i="56"/>
  <c r="Q77" i="56" s="1"/>
  <c r="O81" i="56"/>
  <c r="Q81" i="56" s="1"/>
  <c r="O85" i="56"/>
  <c r="Q85" i="56" s="1"/>
  <c r="O70" i="56"/>
  <c r="Q70" i="56" s="1"/>
  <c r="O74" i="56"/>
  <c r="Q74" i="56" s="1"/>
  <c r="O76" i="56"/>
  <c r="Q76" i="56" s="1"/>
  <c r="O86" i="56"/>
  <c r="Q86" i="56" s="1"/>
  <c r="O46" i="56"/>
  <c r="Q46" i="56" s="1"/>
  <c r="O48" i="56"/>
  <c r="Q48" i="56" s="1"/>
  <c r="O52" i="56"/>
  <c r="Q52" i="56" s="1"/>
  <c r="O54" i="56"/>
  <c r="Q54" i="56" s="1"/>
  <c r="O56" i="56"/>
  <c r="Q56" i="56" s="1"/>
  <c r="O60" i="56"/>
  <c r="Q60" i="56" s="1"/>
  <c r="O64" i="56"/>
  <c r="Q64" i="56" s="1"/>
  <c r="O47" i="56"/>
  <c r="Q47" i="56" s="1"/>
  <c r="O49" i="56"/>
  <c r="Q49" i="56" s="1"/>
  <c r="O53" i="56"/>
  <c r="Q53" i="56" s="1"/>
  <c r="O55" i="56"/>
  <c r="Q55" i="56" s="1"/>
  <c r="O59" i="56"/>
  <c r="Q59" i="56" s="1"/>
  <c r="O63" i="56"/>
  <c r="Q63" i="56" s="1"/>
  <c r="O65" i="56"/>
  <c r="Q65" i="56" s="1"/>
  <c r="O25" i="56"/>
  <c r="Q25" i="56" s="1"/>
  <c r="O27" i="56"/>
  <c r="Q27" i="56" s="1"/>
  <c r="O31" i="56"/>
  <c r="Q31" i="56" s="1"/>
  <c r="O33" i="56"/>
  <c r="Q33" i="56" s="1"/>
  <c r="O35" i="56"/>
  <c r="Q35" i="56" s="1"/>
  <c r="O37" i="56"/>
  <c r="Q37" i="56" s="1"/>
  <c r="O41" i="56"/>
  <c r="Q41" i="56" s="1"/>
  <c r="O26" i="56"/>
  <c r="Q26" i="56" s="1"/>
  <c r="O30" i="56"/>
  <c r="Q30" i="56" s="1"/>
  <c r="O34" i="56"/>
  <c r="Q34" i="56" s="1"/>
  <c r="O36" i="56"/>
  <c r="Q36" i="56" s="1"/>
  <c r="O38" i="56"/>
  <c r="Q38" i="56" s="1"/>
  <c r="O42" i="56"/>
  <c r="Q42" i="56" s="1"/>
  <c r="O44" i="56"/>
  <c r="Q44" i="56" s="1"/>
  <c r="P3" i="56"/>
  <c r="P20" i="56"/>
  <c r="P18" i="56"/>
  <c r="P16" i="56"/>
  <c r="P12" i="56"/>
  <c r="P10" i="56"/>
  <c r="P6" i="56"/>
  <c r="P4" i="56"/>
  <c r="Q49" i="21"/>
  <c r="J49" i="21"/>
  <c r="Q48" i="21"/>
  <c r="J48" i="21"/>
  <c r="Q47" i="21"/>
  <c r="J47" i="21"/>
  <c r="Q46" i="21"/>
  <c r="J46" i="21"/>
  <c r="Q45" i="21"/>
  <c r="J45" i="21"/>
  <c r="Q44" i="21"/>
  <c r="J44" i="21"/>
  <c r="Q43" i="21"/>
  <c r="J43" i="21"/>
  <c r="Q42" i="21"/>
  <c r="J42" i="21"/>
  <c r="Q41" i="21"/>
  <c r="J41" i="21"/>
  <c r="Q40" i="21"/>
  <c r="J40" i="21"/>
  <c r="Q39" i="21"/>
  <c r="J39" i="21"/>
  <c r="Q38" i="21"/>
  <c r="J38" i="21"/>
  <c r="Q37" i="21"/>
  <c r="J37" i="21"/>
  <c r="Q36" i="21"/>
  <c r="J36" i="21"/>
  <c r="Q35" i="21"/>
  <c r="J35" i="21"/>
  <c r="Q34" i="21"/>
  <c r="J34" i="21"/>
  <c r="Q33" i="21"/>
  <c r="J33" i="21"/>
  <c r="Q32" i="21"/>
  <c r="J32" i="21"/>
  <c r="Q31" i="21"/>
  <c r="J31" i="21"/>
  <c r="Q30" i="21"/>
  <c r="J30" i="21"/>
  <c r="Q29" i="21"/>
  <c r="J29" i="21"/>
  <c r="Q28" i="21"/>
  <c r="J28" i="21"/>
  <c r="Q27" i="21"/>
  <c r="J27" i="21"/>
  <c r="Q26" i="21"/>
  <c r="J26" i="21"/>
  <c r="Q25" i="21"/>
  <c r="J25" i="21"/>
  <c r="Q24" i="21"/>
  <c r="J24" i="21"/>
  <c r="Q23" i="21"/>
  <c r="J23" i="21"/>
  <c r="Q22" i="21"/>
  <c r="J22" i="21"/>
  <c r="Q21" i="21"/>
  <c r="J21" i="21"/>
  <c r="Q20" i="21"/>
  <c r="J20" i="21"/>
  <c r="Q19" i="21"/>
  <c r="J19" i="21"/>
  <c r="Q18" i="21"/>
  <c r="J18" i="21"/>
  <c r="Q17" i="21"/>
  <c r="J17" i="21"/>
  <c r="Q16" i="21"/>
  <c r="J16" i="21"/>
  <c r="O61" i="56" l="1"/>
  <c r="Q61" i="56" s="1"/>
  <c r="O62" i="56"/>
  <c r="Q62" i="56" s="1"/>
  <c r="O82" i="56"/>
  <c r="Q82" i="56" s="1"/>
  <c r="P14" i="56"/>
  <c r="O124" i="56"/>
  <c r="Q124" i="56" s="1"/>
  <c r="O29" i="56"/>
  <c r="Q29" i="56" s="1"/>
  <c r="O51" i="56"/>
  <c r="Q51" i="56" s="1"/>
  <c r="O68" i="56"/>
  <c r="Q68" i="56" s="1"/>
  <c r="O159" i="56"/>
  <c r="Q159" i="56" s="1"/>
  <c r="O157" i="56"/>
  <c r="Q157" i="56" s="1"/>
  <c r="O39" i="56"/>
  <c r="Q39" i="56" s="1"/>
  <c r="O156" i="56"/>
  <c r="Q156" i="56" s="1"/>
  <c r="O155" i="56"/>
  <c r="Q155" i="56" s="1"/>
  <c r="O23" i="56"/>
  <c r="Q23" i="56" s="1"/>
  <c r="P23" i="56"/>
  <c r="O32" i="56"/>
  <c r="Q32" i="56" s="1"/>
  <c r="P8" i="56"/>
  <c r="O19" i="56"/>
  <c r="Q19" i="56" s="1"/>
  <c r="O78" i="56"/>
  <c r="Q78" i="56" s="1"/>
  <c r="O79" i="56"/>
  <c r="Q79" i="56" s="1"/>
  <c r="O43" i="56"/>
  <c r="Q43" i="56" s="1"/>
  <c r="O75" i="56"/>
  <c r="Q75" i="56" s="1"/>
  <c r="O40" i="56"/>
  <c r="Q40" i="56" s="1"/>
  <c r="O50" i="56"/>
  <c r="Q50" i="56" s="1"/>
  <c r="O72" i="56"/>
  <c r="Q72" i="56" s="1"/>
  <c r="O141" i="56"/>
  <c r="Q141" i="56" s="1"/>
  <c r="P141" i="56"/>
  <c r="P121" i="56"/>
  <c r="O121" i="56"/>
  <c r="Q121" i="56" s="1"/>
  <c r="P126" i="56"/>
  <c r="O126" i="56"/>
  <c r="Q126" i="56" s="1"/>
  <c r="O103" i="56"/>
  <c r="Q103" i="56" s="1"/>
  <c r="P150" i="56"/>
  <c r="O150" i="56"/>
  <c r="Q150" i="56" s="1"/>
  <c r="O143" i="56"/>
  <c r="Q143" i="56" s="1"/>
  <c r="P143" i="56"/>
  <c r="O137" i="56"/>
  <c r="Q137" i="56" s="1"/>
  <c r="P137" i="56"/>
  <c r="P133" i="56"/>
  <c r="O133" i="56"/>
  <c r="Q133" i="56" s="1"/>
  <c r="O11" i="56"/>
  <c r="Q11" i="56" s="1"/>
  <c r="P11" i="56"/>
  <c r="P113" i="56"/>
  <c r="O113" i="56"/>
  <c r="Q113" i="56" s="1"/>
  <c r="P118" i="56"/>
  <c r="O118" i="56"/>
  <c r="Q118" i="56" s="1"/>
  <c r="O28" i="56"/>
  <c r="Q28" i="56" s="1"/>
  <c r="O57" i="56"/>
  <c r="Q57" i="56" s="1"/>
  <c r="O129" i="56"/>
  <c r="Q129" i="56" s="1"/>
  <c r="P144" i="56"/>
  <c r="O144" i="56"/>
  <c r="Q144" i="56" s="1"/>
  <c r="P114" i="56"/>
  <c r="O114" i="56"/>
  <c r="Q114" i="56" s="1"/>
  <c r="O128" i="56"/>
  <c r="Q128" i="56" s="1"/>
  <c r="P128" i="56"/>
  <c r="P110" i="56"/>
  <c r="O110" i="56"/>
  <c r="Q110" i="56" s="1"/>
  <c r="O7" i="56"/>
  <c r="Q7" i="56" s="1"/>
  <c r="P7" i="56"/>
  <c r="O58" i="56"/>
  <c r="Q58" i="56" s="1"/>
  <c r="O84" i="56"/>
  <c r="Q84" i="56" s="1"/>
  <c r="O71" i="56"/>
  <c r="Q71" i="56" s="1"/>
  <c r="P98" i="56"/>
  <c r="O164" i="56"/>
  <c r="Q164" i="56" s="1"/>
  <c r="O167" i="56"/>
  <c r="Q167" i="56" s="1"/>
  <c r="P139" i="56"/>
  <c r="O139" i="56"/>
  <c r="Q139" i="56" s="1"/>
  <c r="O136" i="56"/>
  <c r="Q136" i="56" s="1"/>
  <c r="P136" i="56"/>
  <c r="P5" i="56"/>
  <c r="O5" i="56"/>
  <c r="Q5" i="56" s="1"/>
  <c r="O117" i="56"/>
  <c r="Q117" i="56" s="1"/>
  <c r="P117" i="56"/>
  <c r="P120" i="56"/>
  <c r="O120" i="56"/>
  <c r="Q120" i="56" s="1"/>
  <c r="O17" i="56"/>
  <c r="Q17" i="56" s="1"/>
  <c r="P17" i="56"/>
  <c r="O131" i="56"/>
  <c r="Q131" i="56" s="1"/>
  <c r="P131" i="56"/>
  <c r="O15" i="56"/>
  <c r="Q15" i="56" s="1"/>
  <c r="P15" i="56"/>
  <c r="P112" i="56"/>
  <c r="O112" i="56"/>
  <c r="Q112" i="56" s="1"/>
  <c r="O80" i="56"/>
  <c r="Q80" i="56" s="1"/>
  <c r="O83" i="56"/>
  <c r="Q83" i="56" s="1"/>
  <c r="O163" i="56"/>
  <c r="Q163" i="56" s="1"/>
  <c r="O148" i="56"/>
  <c r="Q148" i="56" s="1"/>
  <c r="O146" i="56"/>
  <c r="Q146" i="56" s="1"/>
  <c r="P146" i="56"/>
  <c r="O127" i="56"/>
  <c r="Q127" i="56" s="1"/>
  <c r="P127" i="56"/>
  <c r="O123" i="56"/>
  <c r="Q123" i="56" s="1"/>
  <c r="P123" i="56"/>
  <c r="P66" i="56"/>
  <c r="O66" i="56"/>
  <c r="Q66" i="56" s="1"/>
  <c r="P138" i="56"/>
  <c r="O138" i="56"/>
  <c r="Q138" i="56" s="1"/>
  <c r="P119" i="56"/>
  <c r="O119" i="56"/>
  <c r="Q119" i="56" s="1"/>
  <c r="O115" i="56"/>
  <c r="Q115" i="56" s="1"/>
  <c r="P115" i="56"/>
  <c r="P135" i="56"/>
  <c r="O135" i="56"/>
  <c r="Q135" i="56" s="1"/>
  <c r="P22" i="56"/>
  <c r="P45" i="56"/>
  <c r="O145" i="56"/>
  <c r="Q145" i="56" s="1"/>
  <c r="P130" i="56"/>
  <c r="O130" i="56"/>
  <c r="Q130" i="56" s="1"/>
  <c r="P111" i="56"/>
  <c r="O111" i="56"/>
  <c r="Q111" i="56" s="1"/>
  <c r="O132" i="56"/>
  <c r="Q132" i="56" s="1"/>
  <c r="P132" i="56"/>
  <c r="O102" i="56"/>
  <c r="Q102" i="56" s="1"/>
  <c r="P102" i="56"/>
  <c r="O99" i="56"/>
  <c r="Q99" i="56" s="1"/>
  <c r="P99" i="56"/>
  <c r="P88" i="56"/>
  <c r="O88" i="56"/>
  <c r="Q88" i="56" s="1"/>
  <c r="O93" i="56"/>
  <c r="Q93" i="56" s="1"/>
  <c r="P93" i="56"/>
  <c r="O97" i="56"/>
  <c r="Q97" i="56" s="1"/>
  <c r="P97" i="56"/>
  <c r="P91" i="56"/>
  <c r="O91" i="56"/>
  <c r="Q91" i="56" s="1"/>
  <c r="O95" i="56"/>
  <c r="Q95" i="56" s="1"/>
  <c r="P95" i="56"/>
  <c r="O107" i="56"/>
  <c r="Q107" i="56" s="1"/>
  <c r="P107" i="56"/>
  <c r="O104" i="56"/>
  <c r="Q104" i="56" s="1"/>
  <c r="P104" i="56"/>
  <c r="P101" i="56"/>
  <c r="O101" i="56"/>
  <c r="Q101" i="56" s="1"/>
  <c r="P100" i="56"/>
  <c r="O100" i="56"/>
  <c r="Q100" i="56" s="1"/>
  <c r="O87" i="56"/>
  <c r="Q87" i="56" s="1"/>
  <c r="O92" i="56"/>
  <c r="Q92" i="56" s="1"/>
  <c r="P92" i="56"/>
  <c r="P94" i="56"/>
  <c r="O94" i="56"/>
  <c r="Q94" i="56" s="1"/>
  <c r="P96" i="56"/>
  <c r="O96" i="56"/>
  <c r="Q96" i="56" s="1"/>
  <c r="F28" i="47" l="1"/>
  <c r="I28" i="47" s="1"/>
  <c r="F29" i="47"/>
  <c r="F25" i="47"/>
  <c r="F19" i="47"/>
  <c r="F34" i="47"/>
  <c r="F35" i="47"/>
  <c r="F22" i="47"/>
  <c r="F33" i="47"/>
  <c r="F20" i="47"/>
  <c r="F32" i="47"/>
  <c r="F23" i="47"/>
  <c r="F30" i="47"/>
  <c r="F24" i="47"/>
  <c r="F21" i="47"/>
  <c r="F27" i="47"/>
  <c r="F17" i="47"/>
  <c r="F31" i="47"/>
  <c r="F18" i="47"/>
  <c r="F26" i="47"/>
  <c r="I26" i="47" s="1"/>
</calcChain>
</file>

<file path=xl/sharedStrings.xml><?xml version="1.0" encoding="utf-8"?>
<sst xmlns="http://schemas.openxmlformats.org/spreadsheetml/2006/main" count="497" uniqueCount="400">
  <si>
    <t>Title</t>
  </si>
  <si>
    <t>Dated</t>
  </si>
  <si>
    <t>Additional Engineering Changes</t>
  </si>
  <si>
    <t>SUPPLIER MANUFACTURING INFORMATION</t>
  </si>
  <si>
    <t>SUBMISSION RESULTS</t>
  </si>
  <si>
    <t>DECLARATION</t>
  </si>
  <si>
    <t>EXPLANATION/COMMENTS:</t>
  </si>
  <si>
    <t>FOR CUSTOMER USE ONLY (IF APPLICABLE)</t>
  </si>
  <si>
    <t>NUMBER</t>
  </si>
  <si>
    <t>Engineering Change Level</t>
  </si>
  <si>
    <t>Supplier Name</t>
  </si>
  <si>
    <t>SUPPLIER</t>
  </si>
  <si>
    <t>Supplier Code</t>
  </si>
  <si>
    <t>Street Address</t>
  </si>
  <si>
    <t>PART NUMBER</t>
  </si>
  <si>
    <t>PART NAME</t>
  </si>
  <si>
    <t>SIGNATURE</t>
  </si>
  <si>
    <t>DATE</t>
  </si>
  <si>
    <t>CHARACTERISTICS</t>
  </si>
  <si>
    <t>PROCESS</t>
  </si>
  <si>
    <t>CONTROL PLAN</t>
  </si>
  <si>
    <t>Date</t>
  </si>
  <si>
    <t>Core Team</t>
  </si>
  <si>
    <t>Key Date</t>
  </si>
  <si>
    <t>DESCRIPTION</t>
  </si>
  <si>
    <t>TOLERANCE</t>
  </si>
  <si>
    <t xml:space="preserve">      POTENTIAL</t>
  </si>
  <si>
    <t>FAILURE MODE AND EFFECTS ANALYSIS</t>
  </si>
  <si>
    <t>Print #</t>
  </si>
  <si>
    <t xml:space="preserve">Rev.  </t>
  </si>
  <si>
    <t>FMEA Number:</t>
  </si>
  <si>
    <t>Prepared by:</t>
  </si>
  <si>
    <t xml:space="preserve">Model Year(s)/Vehicle(s)  </t>
  </si>
  <si>
    <t>Date (Orig.)</t>
  </si>
  <si>
    <t>Team:</t>
  </si>
  <si>
    <t>Date (Rev.)</t>
  </si>
  <si>
    <t>C</t>
  </si>
  <si>
    <t>Potential</t>
  </si>
  <si>
    <t>O</t>
  </si>
  <si>
    <t>D</t>
  </si>
  <si>
    <t>S</t>
  </si>
  <si>
    <t>l</t>
  </si>
  <si>
    <t>Cause(s)/</t>
  </si>
  <si>
    <t>c</t>
  </si>
  <si>
    <t>Current</t>
  </si>
  <si>
    <t>e</t>
  </si>
  <si>
    <t>R.</t>
  </si>
  <si>
    <t>Recommended</t>
  </si>
  <si>
    <t>Responsibility</t>
  </si>
  <si>
    <t>Action Results</t>
  </si>
  <si>
    <t xml:space="preserve">Failure </t>
  </si>
  <si>
    <t>a</t>
  </si>
  <si>
    <t>Mechanism(s)</t>
  </si>
  <si>
    <t>t</t>
  </si>
  <si>
    <t>P.</t>
  </si>
  <si>
    <t xml:space="preserve"> Actions</t>
  </si>
  <si>
    <t>&amp; Target</t>
  </si>
  <si>
    <t>Actions</t>
  </si>
  <si>
    <t>Mode</t>
  </si>
  <si>
    <t>v</t>
  </si>
  <si>
    <t>s</t>
  </si>
  <si>
    <t>of Failure</t>
  </si>
  <si>
    <t>u</t>
  </si>
  <si>
    <t>Controls</t>
  </si>
  <si>
    <t>N.</t>
  </si>
  <si>
    <t>Taken</t>
  </si>
  <si>
    <t>r</t>
  </si>
  <si>
    <t>(PROCESS FMEA)</t>
  </si>
  <si>
    <t xml:space="preserve">Item:  </t>
  </si>
  <si>
    <t>Process Responsibility:</t>
  </si>
  <si>
    <t>Process</t>
  </si>
  <si>
    <t xml:space="preserve">              Potential </t>
  </si>
  <si>
    <t>Function/</t>
  </si>
  <si>
    <t xml:space="preserve">             Effect(s) of</t>
  </si>
  <si>
    <t>Require-</t>
  </si>
  <si>
    <t xml:space="preserve">               Failure</t>
  </si>
  <si>
    <t>ments</t>
  </si>
  <si>
    <t>Control Plan Number</t>
  </si>
  <si>
    <t>Key Contact/Phone</t>
  </si>
  <si>
    <t>Part Number/Latest Change Level</t>
  </si>
  <si>
    <t>Customer Engineering Approval/Date (If Req'd.)</t>
  </si>
  <si>
    <t>Part Name/Description</t>
  </si>
  <si>
    <t>Supplier/Plant Approval/Date</t>
  </si>
  <si>
    <t>Customer Quality Approval/Date (If Req'd.)</t>
  </si>
  <si>
    <t>Supplier/Plant</t>
  </si>
  <si>
    <t>Other Approval/Date (If Req'd.)</t>
  </si>
  <si>
    <t>MACHINE,</t>
  </si>
  <si>
    <t>METHODS</t>
  </si>
  <si>
    <t>PART/</t>
  </si>
  <si>
    <t>PROCESS NAME/</t>
  </si>
  <si>
    <t>DEVICE,</t>
  </si>
  <si>
    <t>SPECIAL</t>
  </si>
  <si>
    <t>OPERATION</t>
  </si>
  <si>
    <t>JIG,TOOLS,</t>
  </si>
  <si>
    <t>CHAR.</t>
  </si>
  <si>
    <t>PRODUCT/PROCESS</t>
  </si>
  <si>
    <t>EVALUATION/</t>
  </si>
  <si>
    <t>SAMPLE</t>
  </si>
  <si>
    <t>REACTION</t>
  </si>
  <si>
    <t>FOR MFG.</t>
  </si>
  <si>
    <t>NO.</t>
  </si>
  <si>
    <t>PRODUCT</t>
  </si>
  <si>
    <t>CLASS</t>
  </si>
  <si>
    <t>SPECIFICATION/</t>
  </si>
  <si>
    <t>MEASUREMENT</t>
  </si>
  <si>
    <t>SIZE</t>
  </si>
  <si>
    <t>FREQ.</t>
  </si>
  <si>
    <t>CONTROL</t>
  </si>
  <si>
    <t>PLAN</t>
  </si>
  <si>
    <t>TECHNIQUE</t>
  </si>
  <si>
    <t>METHOD</t>
  </si>
  <si>
    <t>NAME OF INSPECTION FACILITY</t>
  </si>
  <si>
    <t>NOT</t>
  </si>
  <si>
    <t>ITEM</t>
  </si>
  <si>
    <t>DIMENSION/SPECIFICATION</t>
  </si>
  <si>
    <t>SUPPLIER MEASUREMENT RESULTS</t>
  </si>
  <si>
    <t>OK</t>
  </si>
  <si>
    <t>TITLE</t>
  </si>
  <si>
    <t>NAME OF LABORATORY</t>
  </si>
  <si>
    <t>TEST</t>
  </si>
  <si>
    <t>REF.</t>
  </si>
  <si>
    <t>QTY.</t>
  </si>
  <si>
    <t>REQUIREMENTS</t>
  </si>
  <si>
    <t>TESTED</t>
  </si>
  <si>
    <t>SUPPLIER TEST RESULTS AND TEST CONDITIONS</t>
  </si>
  <si>
    <t>Production Part Approval - Performance Test Results</t>
  </si>
  <si>
    <t>Production Part Approval - Dimensional Results</t>
  </si>
  <si>
    <t>Drawing Revision</t>
  </si>
  <si>
    <t>Gauge Used</t>
  </si>
  <si>
    <t>Purchase Order (PO) No.</t>
  </si>
  <si>
    <t>Design Records</t>
  </si>
  <si>
    <t>Customer Engineering Approval - as required</t>
  </si>
  <si>
    <t xml:space="preserve">Design Failure Modes Effects Analysis (DFMEA) </t>
  </si>
  <si>
    <t xml:space="preserve">Process Flow Diagram (PFD) </t>
  </si>
  <si>
    <t xml:space="preserve">Process Failure Modes Effects Analysis (PFMEA)  </t>
  </si>
  <si>
    <t xml:space="preserve">Initial Process Capability Study </t>
  </si>
  <si>
    <t xml:space="preserve">Measurement System Analysis (MSA) - Gage Repeatability &amp; Reproducibility </t>
  </si>
  <si>
    <t xml:space="preserve">Process Control Plan (PCP or CP) </t>
  </si>
  <si>
    <t>Appearance Approval Report (AAR) - if applicable</t>
  </si>
  <si>
    <t>Master Sample - One Sample to be Identified as a Master Sample and Retained by Supplier</t>
  </si>
  <si>
    <t xml:space="preserve">Checking Aids (Fixture, gage, model, template, etc) - Specific to the part being submitted </t>
  </si>
  <si>
    <t xml:space="preserve">ADDITIONAL INSTRUCTIONS / COMMENTS: </t>
  </si>
  <si>
    <t>Dimensional Results of Samples - Must include all cavities or as required by SQE</t>
  </si>
  <si>
    <t>Records of Compliance with Customer-Specific - With Customer Specific Requirements as specified</t>
  </si>
  <si>
    <t xml:space="preserve">Qualified Laboratory  Documentation (Example: A2LA lab certification ) </t>
  </si>
  <si>
    <t xml:space="preserve">3) Vendor may use their own internal forms  if available ~  example documentation (PFMEA, CP, Dimensional, Performance ) included  is available as reference </t>
  </si>
  <si>
    <t>Shown on Drawing No.</t>
  </si>
  <si>
    <t>Safety and/or Government Regulation</t>
  </si>
  <si>
    <t>__ Yes   __ No</t>
  </si>
  <si>
    <t xml:space="preserve"> Purchase Order No.</t>
  </si>
  <si>
    <t>Weight kg</t>
  </si>
  <si>
    <t>Checking Aid No.</t>
  </si>
  <si>
    <t xml:space="preserve"> Checking and Engineering Change Level</t>
  </si>
  <si>
    <t>CUSTOMER SUBMITTAL INFORMATION</t>
  </si>
  <si>
    <t>Supplier Name &amp; Supplier/Vendor Code</t>
  </si>
  <si>
    <t>City                      Region                 Postal Code      Country</t>
  </si>
  <si>
    <t>MATERIALS REPORTING</t>
  </si>
  <si>
    <t>Yes</t>
  </si>
  <si>
    <t>No</t>
  </si>
  <si>
    <t>n/a</t>
  </si>
  <si>
    <t>REASON FOR SUBMISSION (Check if at least one)</t>
  </si>
  <si>
    <t>The results for __ dimensional measurements __ material and functional tests __ appearance criteria __ statistical process package</t>
  </si>
  <si>
    <t>I hereby affirm that the samples represented by this warrant are representative of our parts, which were made by a process that meets all Production Part</t>
  </si>
  <si>
    <t>I also certify that documented evidence of such compliance is on file and available for review. I have noted any deviations from this declaration below.</t>
  </si>
  <si>
    <t xml:space="preserve">Organization Authorized Signature </t>
  </si>
  <si>
    <t xml:space="preserve">Print Name </t>
  </si>
  <si>
    <t xml:space="preserve"> Phone No.</t>
  </si>
  <si>
    <t xml:space="preserve"> FAX No.</t>
  </si>
  <si>
    <t>Email</t>
  </si>
  <si>
    <t>Part Warrant Disposition: __ Approved __ Rejected __ Other</t>
  </si>
  <si>
    <t xml:space="preserve"> Date</t>
  </si>
  <si>
    <t>Proterra tracking Number (optional)</t>
  </si>
  <si>
    <t xml:space="preserve">Proterra Part Number: </t>
  </si>
  <si>
    <t xml:space="preserve">PSW - Part Submission Warrant </t>
  </si>
  <si>
    <t>Engineering Change Documents (ECN)</t>
  </si>
  <si>
    <t>Submitted</t>
  </si>
  <si>
    <t>Approved</t>
  </si>
  <si>
    <t>Part Description</t>
  </si>
  <si>
    <t>Proterra Part Description</t>
  </si>
  <si>
    <t>Supplier Part Number</t>
  </si>
  <si>
    <t xml:space="preserve">Submission Due Date: </t>
  </si>
  <si>
    <t>Reason for Submission</t>
  </si>
  <si>
    <t xml:space="preserve">Request Date: </t>
  </si>
  <si>
    <t>Comment (s)</t>
  </si>
  <si>
    <t>See PPAP Checklist / Requirement form submission requirements.</t>
  </si>
  <si>
    <t>A copy of the drawing. If the customer is responsible for designing, this is a copy of customer drawing that is sent together with the Purchase Order (PO). If supplier is responsible for designing this is a released drawing in supplier’s release system.</t>
  </si>
  <si>
    <t>2. Authorized Engineering Change Documents</t>
  </si>
  <si>
    <t>A document that shows the detailed description of the change. Usually this document is called “Engineering Change Notice”, but it may be covered by the customer PO or any other engineering authorization.</t>
  </si>
  <si>
    <t>3. Customer Engineering Approval, if required</t>
  </si>
  <si>
    <t>This approval is usually the Engineering trial with production parts performed at the customer plant. A “temporary deviation” usually is required to send parts to customer before PPAP. Customer may require other “Engineering Approvals”.</t>
  </si>
  <si>
    <t>4. Design Failure Modes and Effects Analysis (DFMEA), applied in special situations</t>
  </si>
  <si>
    <t>A copy of the Design Failure Mode and Effect Analysis (DFMEA), reviewed and signed-off by supplier and customer. </t>
  </si>
  <si>
    <t>5. Process Flow Diagram</t>
  </si>
  <si>
    <t>A copy of the Process Flow, indicating all steps and sequence in the fabrication process, including incoming components.</t>
  </si>
  <si>
    <t>6. Process Failure Modes and Effects Analysis (PFMEA)</t>
  </si>
  <si>
    <t>A copy of the Process Failure Mode and Effect Analyis (PFMEA), reviewed and signed-off by supplier and customer. The PFMEA follows the Process Flow steps, and indicate “what could go wrong” during the fabrication and assembly of each component.</t>
  </si>
  <si>
    <t>7. Control Plan</t>
  </si>
  <si>
    <t>A copy of the Control Plan, reviewed and signed-off by supplier and customer. The Control Plan follows the PFMEA steps, and provides more details on how the “potential issues” are checked in the incoming quality, assembly process or during inspections of finished products.</t>
  </si>
  <si>
    <t>8. Measurement System Analysis (MSA)</t>
  </si>
  <si>
    <t>MSA usually contains the Gage R&amp;R for the critical or high impact characteristics, and a confirmation that gauges used to measure these characteristics are calibrated.</t>
  </si>
  <si>
    <t>9. Dimensional Results</t>
  </si>
  <si>
    <t>A list of every dimension noted on the ballooned drawing. This list shows the product characteristic, specification, the measurement results and the assessment showing if this dimension is “ok” or “not ok”. Usually a minimum of 6 pieces is reported per product/process combination.</t>
  </si>
  <si>
    <t>10. Records of Material / Performance Test Results</t>
  </si>
  <si>
    <t>A summary of every test performed on the part. This summary is usually on a form of DVP&amp;R (Design Verification Plan and Report), which lists each individual test, when it was performed, the specification, results and the assessment pass/fail. If there is an Engineering Specification, usually it is noted on the print. The DVP&amp;R shall be reviewed and signed off by both customer and supplier engineering groups. The quality engineer will look for a customer signature on this document. In addition, this section lists all material certifications (steel, plastics, plating, etc.), as specified on the print. The material certification shall show compliance to the specific call on the print.</t>
  </si>
  <si>
    <t>11. Initial Process Studies</t>
  </si>
  <si>
    <t>Usually this section shows all Statistical Process Control charts affecting the most critical characteristics. The intent is to demonstrate that critical processes have stable variability and that is running near the intended nominal value.</t>
  </si>
  <si>
    <t>12. Qualified Laboratory Documentation</t>
  </si>
  <si>
    <t>Copy of all laboratory certifications of the laboratories that performed the tests reported on section 10.</t>
  </si>
  <si>
    <t>13. Appearance Approval Report (AAR)</t>
  </si>
  <si>
    <t>14. Sample Production Parts</t>
  </si>
  <si>
    <t>A sample from the same lot of initial production run. The PPAP package usually shows a picture of the sample and where it is kept (customer or supplier).</t>
  </si>
  <si>
    <t>15. Master Sample</t>
  </si>
  <si>
    <t>A sample signed off by customer and supplier, that usually is used to train operators on subjective inspections.</t>
  </si>
  <si>
    <t>16. Checking Aids</t>
  </si>
  <si>
    <t>When there are special tools for checking parts, this section shows a picture of the tool and calibration records, including dimensional report of the tool.</t>
  </si>
  <si>
    <t>17. Customer-Specific Requirements</t>
  </si>
  <si>
    <t>This is the form that summarizes the whole PPAP package. This form shows the reason for submission (design change, annual revalidation, etc.) and the level of documents submitted to the customer. There is a section that asks for “results meeting all drawing and specification requirements: yes/no” refers to the whole package.</t>
  </si>
  <si>
    <t>1. Design Records</t>
  </si>
  <si>
    <t xml:space="preserve">Each customer may have specific requirements to be included on the PPAP package. </t>
  </si>
  <si>
    <t>A copy of the AAR (Appearance Approval Report) form signed by the customer. Applicable for components affecting appearance only.</t>
  </si>
  <si>
    <t>SET (success every time) Error Proofing documentation - (include pictures)</t>
  </si>
  <si>
    <t>New Product Delivery Tag</t>
  </si>
  <si>
    <t>Page 1 of 1</t>
  </si>
  <si>
    <t>Bus # (if applicable):</t>
  </si>
  <si>
    <t xml:space="preserve">   Initial Submission</t>
  </si>
  <si>
    <t>Engineering Change</t>
  </si>
  <si>
    <t xml:space="preserve">     Trial Material</t>
  </si>
  <si>
    <t>Other</t>
  </si>
  <si>
    <t>SHIP DATE :</t>
  </si>
  <si>
    <t>PROTERRA PART # :</t>
  </si>
  <si>
    <t>PART DESCRIPTION:</t>
  </si>
  <si>
    <t>SUPPLIER PART # :</t>
  </si>
  <si>
    <t>DRAWING NUMBER # :</t>
  </si>
  <si>
    <t>REVISION LEVEL :</t>
  </si>
  <si>
    <t>OLD PART # (if applicable) :</t>
  </si>
  <si>
    <t>OLD REVISION LEVEL (if applicable) :</t>
  </si>
  <si>
    <t>SUPPLIER :</t>
  </si>
  <si>
    <t>SUPPLIER CONTACT :</t>
  </si>
  <si>
    <t>PHONE # :</t>
  </si>
  <si>
    <t>SPECIAL INSTRUCTIONS :</t>
  </si>
  <si>
    <t>1) PPAP submissions must arrive separately from engineering samples.  Boxes/Packages must be sent  to the attention of the appropriate SQE &amp; be labeled with the New Product Delivery Tag on each box / container</t>
  </si>
  <si>
    <t>PROTERRA - Part Submission Warrant</t>
  </si>
  <si>
    <t>These results meet all drawing, 3D and specification requirements; __ Yes __  NO (If "NO" - Explanation Required)</t>
  </si>
  <si>
    <t>Supplier Name/Division</t>
  </si>
  <si>
    <t>Proterra Part Number</t>
  </si>
  <si>
    <t>SQE Name</t>
  </si>
  <si>
    <t>Proterra Location</t>
  </si>
  <si>
    <t>Is each Tool properly tagged and numbered?</t>
  </si>
  <si>
    <t>SQE - Prepared by:</t>
  </si>
  <si>
    <t>SQE - Approved by:</t>
  </si>
  <si>
    <t xml:space="preserve">3D CAD Revision Level: </t>
  </si>
  <si>
    <t>Drawing Revision Level:</t>
  </si>
  <si>
    <r>
      <rPr>
        <i/>
        <sz val="10"/>
        <rFont val="Arial"/>
        <family val="2"/>
      </rPr>
      <t xml:space="preserve"> </t>
    </r>
    <r>
      <rPr>
        <b/>
        <sz val="10"/>
        <rFont val="Arial"/>
        <family val="2"/>
      </rPr>
      <t>Supplier Part Description</t>
    </r>
  </si>
  <si>
    <t>Records of Material / Performance Test Results</t>
  </si>
  <si>
    <t>19. Part Submission Warrant (PSW)</t>
  </si>
  <si>
    <t>18. SET (success every time) Error Proofing documentation - (include pictures)</t>
  </si>
  <si>
    <r>
      <t xml:space="preserve">This is the error proofing that is in place, include a picture of the error proofing equipment/process. In addition, if your company is part of the </t>
    </r>
    <r>
      <rPr>
        <i/>
        <sz val="10"/>
        <color indexed="23"/>
        <rFont val="Arial"/>
        <family val="2"/>
      </rPr>
      <t>PFMEA SET</t>
    </r>
    <r>
      <rPr>
        <sz val="10"/>
        <color indexed="23"/>
        <rFont val="Arial"/>
        <family val="2"/>
      </rPr>
      <t xml:space="preserve"> format/process this will also be included in the submission.</t>
    </r>
  </si>
  <si>
    <t>Are all part markings according to the Proterra specifications outlined in the darwing,3D CAD and SQ manual</t>
  </si>
  <si>
    <t>2) Use PPAP Requirement / Checklist as to prepare your submission. For any questions or an element is not clear, contact your SQE for clarification.</t>
  </si>
  <si>
    <t>Class</t>
  </si>
  <si>
    <t>Definition</t>
  </si>
  <si>
    <t>Examples:</t>
  </si>
  <si>
    <t>A</t>
  </si>
  <si>
    <t>B</t>
  </si>
  <si>
    <t>*PSW Submitted</t>
  </si>
  <si>
    <t>*CoC Upon SQE Request</t>
  </si>
  <si>
    <t>*No Approvals Required</t>
  </si>
  <si>
    <t>Qualification Type</t>
  </si>
  <si>
    <t xml:space="preserve">
Element Descriptions 
</t>
  </si>
  <si>
    <t>00_</t>
  </si>
  <si>
    <t>01_</t>
  </si>
  <si>
    <t>02_</t>
  </si>
  <si>
    <t>03_</t>
  </si>
  <si>
    <t>04_</t>
  </si>
  <si>
    <t>05_</t>
  </si>
  <si>
    <t>06_</t>
  </si>
  <si>
    <t>07_</t>
  </si>
  <si>
    <t>08_</t>
  </si>
  <si>
    <t>09_</t>
  </si>
  <si>
    <t>10_</t>
  </si>
  <si>
    <t>11_</t>
  </si>
  <si>
    <t>12_</t>
  </si>
  <si>
    <t>13_</t>
  </si>
  <si>
    <t>14_</t>
  </si>
  <si>
    <t>15_</t>
  </si>
  <si>
    <t>16_</t>
  </si>
  <si>
    <t>17_</t>
  </si>
  <si>
    <t>18_</t>
  </si>
  <si>
    <t>Sample Production Parts</t>
  </si>
  <si>
    <t>19_</t>
  </si>
  <si>
    <t>APQP/PPAP Checklist</t>
  </si>
  <si>
    <t>Document Prefix</t>
  </si>
  <si>
    <t>Qual Type List</t>
  </si>
  <si>
    <t>20_</t>
  </si>
  <si>
    <t xml:space="preserve">Proterra Fit Test </t>
  </si>
  <si>
    <t>PPAP</t>
  </si>
  <si>
    <t>Production Parts Approval Process: PPAP</t>
  </si>
  <si>
    <t>Approval Process Manual 4th Edition Requirements. I further affirm that these samples were produced at the production rate of  ____ / ___ hours.</t>
  </si>
  <si>
    <t>Proterra Quality Rep. Signature</t>
  </si>
  <si>
    <t>Proterra Quality Rep. Print Name</t>
  </si>
  <si>
    <t>Proterra Engineering Rep. Signature</t>
  </si>
  <si>
    <t>Proterra Engineering Rep. Print Name</t>
  </si>
  <si>
    <t>First Piece(s) Qualification: FPQ</t>
  </si>
  <si>
    <t>Qualification Team</t>
  </si>
  <si>
    <r>
      <t xml:space="preserve">*Parts in this category pose a </t>
    </r>
    <r>
      <rPr>
        <sz val="8"/>
        <color rgb="FFFF0000"/>
        <rFont val="Calibri"/>
        <family val="2"/>
        <scheme val="minor"/>
      </rPr>
      <t>High</t>
    </r>
    <r>
      <rPr>
        <sz val="8"/>
        <color theme="1"/>
        <rFont val="Calibri"/>
        <family val="2"/>
        <scheme val="minor"/>
      </rPr>
      <t xml:space="preserve"> risk to the safe operation, performance, or reliability of the end product or system if a failure occurs. 
*Part and/or manufacturing process is Technologically Advanced and/or has </t>
    </r>
    <r>
      <rPr>
        <sz val="8"/>
        <color rgb="FFFF0000"/>
        <rFont val="Calibri"/>
        <family val="2"/>
        <scheme val="minor"/>
      </rPr>
      <t>complex and precise; assembly, testing requirements.</t>
    </r>
    <r>
      <rPr>
        <sz val="8"/>
        <color theme="1"/>
        <rFont val="Calibri"/>
        <family val="2"/>
        <scheme val="minor"/>
      </rPr>
      <t xml:space="preserve"> </t>
    </r>
  </si>
  <si>
    <t xml:space="preserve">*Proterra Fit Test and/or Dimensional Test - As needed by Qualification Team
</t>
  </si>
  <si>
    <r>
      <t xml:space="preserve">*Proterra PPAP </t>
    </r>
    <r>
      <rPr>
        <sz val="8"/>
        <color rgb="FFFF0000"/>
        <rFont val="Calibri"/>
        <family val="2"/>
        <scheme val="minor"/>
      </rPr>
      <t xml:space="preserve">(SQ-WI-009)
</t>
    </r>
    <r>
      <rPr>
        <sz val="8"/>
        <color theme="1"/>
        <rFont val="Calibri"/>
        <family val="2"/>
        <scheme val="minor"/>
      </rPr>
      <t xml:space="preserve"> (Defined by Qualification Team) *Exceptions must be identified Per Proterra PPAP Checklist and approved by qualification team. 
*PPAP PSW Submission Prior to Shipping</t>
    </r>
  </si>
  <si>
    <t>*Supplier Quality Engineer
*Design Engineer
*Manufacturing Engineer (As Needed)</t>
  </si>
  <si>
    <r>
      <t xml:space="preserve">*Proterra </t>
    </r>
    <r>
      <rPr>
        <sz val="8"/>
        <color rgb="FFFF0000"/>
        <rFont val="Calibri"/>
        <family val="2"/>
        <scheme val="minor"/>
      </rPr>
      <t xml:space="preserve">Limited PPAP </t>
    </r>
    <r>
      <rPr>
        <sz val="8"/>
        <color theme="1"/>
        <rFont val="Calibri"/>
        <family val="2"/>
        <scheme val="minor"/>
      </rPr>
      <t>(</t>
    </r>
    <r>
      <rPr>
        <sz val="8"/>
        <color rgb="FFFF0000"/>
        <rFont val="Calibri"/>
        <family val="2"/>
        <scheme val="minor"/>
      </rPr>
      <t xml:space="preserve">SQ-WI-009) </t>
    </r>
    <r>
      <rPr>
        <sz val="8"/>
        <color theme="1"/>
        <rFont val="Calibri"/>
        <family val="2"/>
        <scheme val="minor"/>
      </rPr>
      <t>(Defined by Qualification Team) *Exceptions must be identified Per Proterra PPAP Checklist and approved by qualification team. 
*PPAP PSW Submission Prior to Shipping</t>
    </r>
  </si>
  <si>
    <r>
      <t xml:space="preserve">*Parts in this category pose a </t>
    </r>
    <r>
      <rPr>
        <sz val="8"/>
        <color rgb="FFFF0000"/>
        <rFont val="Calibri"/>
        <family val="2"/>
        <scheme val="minor"/>
      </rPr>
      <t>Low</t>
    </r>
    <r>
      <rPr>
        <sz val="8"/>
        <color theme="1"/>
        <rFont val="Calibri"/>
        <family val="2"/>
        <scheme val="minor"/>
      </rPr>
      <t xml:space="preserve"> risk to the safe operation, performance, or reliability of the end product or system if a failure occurs. 
*Part is typically designed in collaboration with Proterra Engineering and </t>
    </r>
    <r>
      <rPr>
        <sz val="8"/>
        <color rgb="FFFF0000"/>
        <rFont val="Calibri"/>
        <family val="2"/>
        <scheme val="minor"/>
      </rPr>
      <t>Typically have Industry Standards governing quality</t>
    </r>
  </si>
  <si>
    <t xml:space="preserve">*Supplier Quality Engineer
</t>
  </si>
  <si>
    <r>
      <t xml:space="preserve">*Parts in this category pose a </t>
    </r>
    <r>
      <rPr>
        <sz val="8"/>
        <color rgb="FFFF0000"/>
        <rFont val="Calibri"/>
        <family val="2"/>
        <scheme val="minor"/>
      </rPr>
      <t>Low to No</t>
    </r>
    <r>
      <rPr>
        <sz val="8"/>
        <color theme="1"/>
        <rFont val="Calibri"/>
        <family val="2"/>
        <scheme val="minor"/>
      </rPr>
      <t xml:space="preserve"> risk to the safe operation, performance, or reliability of the end product or system if a failure occurs. 
*Parts may be catalog items or</t>
    </r>
    <r>
      <rPr>
        <sz val="8"/>
        <color rgb="FFFF0000"/>
        <rFont val="Calibri"/>
        <family val="2"/>
        <scheme val="minor"/>
      </rPr>
      <t xml:space="preserve"> "Off the Shelf"</t>
    </r>
    <r>
      <rPr>
        <sz val="8"/>
        <color theme="1"/>
        <rFont val="Calibri"/>
        <family val="2"/>
        <scheme val="minor"/>
      </rPr>
      <t xml:space="preserve">
*Cost of qualification or cost to risk of failure is greater then the part value
*Part is manufactured using conventional processes and may be controlled by</t>
    </r>
    <r>
      <rPr>
        <sz val="8"/>
        <color rgb="FFFF0000"/>
        <rFont val="Calibri"/>
        <family val="2"/>
        <scheme val="minor"/>
      </rPr>
      <t xml:space="preserve"> industry standards</t>
    </r>
  </si>
  <si>
    <t>*Exceptions to Proterra PPAP Submittal Requirements can be made by Qualification Team
*Critical Sub-Tier suppliers shall be held to same qualification requirements at Tier 1 Suppliers</t>
  </si>
  <si>
    <t>&lt;--Use this cell to select qualification class</t>
  </si>
  <si>
    <r>
      <t xml:space="preserve">4) Exceptions to the defined requirements must be approved by the qualification team. </t>
    </r>
    <r>
      <rPr>
        <sz val="10"/>
        <color rgb="FFFF0000"/>
        <rFont val="Arial"/>
        <family val="2"/>
      </rPr>
      <t xml:space="preserve">All exceptions require a comment. </t>
    </r>
  </si>
  <si>
    <t>Special Instructions (As defined by qualification team):</t>
  </si>
  <si>
    <t>Selection changes the values in Blue Columns Below</t>
  </si>
  <si>
    <r>
      <t>*Parts in this category pose a</t>
    </r>
    <r>
      <rPr>
        <sz val="8"/>
        <color rgb="FFFF0000"/>
        <rFont val="Calibri"/>
        <family val="2"/>
        <scheme val="minor"/>
      </rPr>
      <t xml:space="preserve"> Medium</t>
    </r>
    <r>
      <rPr>
        <sz val="8"/>
        <color theme="1"/>
        <rFont val="Calibri"/>
        <family val="2"/>
        <scheme val="minor"/>
      </rPr>
      <t xml:space="preserve"> risk to the safe operation, performance, or reliability of the end product or system if a failure occurs. 
* Part and/or manufacturing process is Technologically challenging as determined by the qualification team (Complex design, complex assembly by supplier, critical to fitment and/or critical to bus functionality.) </t>
    </r>
  </si>
  <si>
    <t xml:space="preserve">*Motors
*Inverters
*Gearbox/Transmissions
*Bus Bodies
*High Voltage Harnesses
*Doors
*Chargers
*Suspension Plate/Brackets
*Prodrive/DuoPower Motor *Mounts/Cages
*Break Systems
</t>
  </si>
  <si>
    <t>*Metal Fabrications
*High Voltage Bus Bars
*Low Voltage Harnesses
*Coolant Tubes/Hoses
*Seats</t>
  </si>
  <si>
    <t>*Sheet Metal Products
*Non Safety - Critical Metal Fab
*Simple Plastics
Proterra Designed Electronics</t>
  </si>
  <si>
    <t xml:space="preserve">*Hardware (Fasteners, Bolts, Washers, Fittings)
*Gaskets
</t>
  </si>
  <si>
    <t>First Piece(s) Qualification</t>
  </si>
  <si>
    <t>Dimensional Results 100% First Article(s) Inspection - (Development PO May be Applicable)</t>
  </si>
  <si>
    <t xml:space="preserve">Process Control Plan (PCP or CP) - Must include frequency of inspection for all drawing requirements. </t>
  </si>
  <si>
    <t>Customer Specific Requirements - If Applicable</t>
  </si>
  <si>
    <t xml:space="preserve">PSW - Part Submission Warrant or CoC during PPAP. CoC Required with EACH Shipment. See section 1.5 of SQM. </t>
  </si>
  <si>
    <t>RPN Over 100 trigger Corrective Actions</t>
  </si>
  <si>
    <t>Measurement System Analysis (MSA) - Gage Repeatability &amp; Reproducibility for Critical Characteristics</t>
  </si>
  <si>
    <r>
      <rPr>
        <b/>
        <sz val="8"/>
        <color theme="1"/>
        <rFont val="Calibri"/>
        <family val="2"/>
        <scheme val="minor"/>
      </rPr>
      <t>Phase 1:</t>
    </r>
    <r>
      <rPr>
        <sz val="8"/>
        <color theme="1"/>
        <rFont val="Calibri"/>
        <family val="2"/>
        <scheme val="minor"/>
      </rPr>
      <t xml:space="preserve"> 1st Part(s) Received</t>
    </r>
  </si>
  <si>
    <r>
      <rPr>
        <b/>
        <sz val="8"/>
        <color theme="1"/>
        <rFont val="Calibri"/>
        <family val="2"/>
        <scheme val="minor"/>
      </rPr>
      <t>Phase 2:</t>
    </r>
    <r>
      <rPr>
        <sz val="8"/>
        <color theme="1"/>
        <rFont val="Calibri"/>
        <family val="2"/>
        <scheme val="minor"/>
      </rPr>
      <t xml:space="preserve"> Production</t>
    </r>
  </si>
  <si>
    <t xml:space="preserve">*Proterra Fit Test and/or Dimensional Test - As needed by Qualification Team
*FMEA
*Control Plan
*FAI
*Pre-release PSW </t>
  </si>
  <si>
    <t>*Proterra Fit Test and/or Dimensional Test - As needed by Qualification Team
*FAI</t>
  </si>
  <si>
    <t xml:space="preserve">PROTERRA - PPAP REQUIREMENT (S) / CHECKLIST </t>
  </si>
  <si>
    <t xml:space="preserve">Initial Process Capability Study- Reference Supplier Quality Manual Section 1.5 for Chritical Characteristic data collection. </t>
  </si>
  <si>
    <t>Customs: C-TPAT</t>
  </si>
  <si>
    <t>CQI-23 / Special Process: Molding</t>
  </si>
  <si>
    <t>CQI-17 / Special Process: Soldering</t>
  </si>
  <si>
    <t>CQI-15 / Special Process: Welding</t>
  </si>
  <si>
    <t>CQI-9 / Special Process: Heat Treat</t>
  </si>
  <si>
    <t>CQI-12 / Special Process: Coating</t>
  </si>
  <si>
    <t>CQI-11 / special Process: Plating</t>
  </si>
  <si>
    <t>ISO 4000 or OSHA 18001</t>
  </si>
  <si>
    <t>Labaratory ISO/IEC-17025 or equivalent</t>
  </si>
  <si>
    <t>ISO 9000</t>
  </si>
  <si>
    <t>TS 16949</t>
  </si>
  <si>
    <t>IATF 16949</t>
  </si>
  <si>
    <t>Expiration Date</t>
  </si>
  <si>
    <t>Certification Number</t>
  </si>
  <si>
    <t>Registrar Company Name</t>
  </si>
  <si>
    <t>Certifications</t>
  </si>
  <si>
    <t>24 Hour Emergency Contact #2</t>
  </si>
  <si>
    <t>24 Hour Emergency Contact #1</t>
  </si>
  <si>
    <t>PPAP Coordinator</t>
  </si>
  <si>
    <t>IMDS / Restricted substance coordinator</t>
  </si>
  <si>
    <t>Shipping Manager</t>
  </si>
  <si>
    <t>Production Manager</t>
  </si>
  <si>
    <t>Sales / Commericial Manager</t>
  </si>
  <si>
    <t>Environmental Manager</t>
  </si>
  <si>
    <t>Product Safety / Warranty Manager</t>
  </si>
  <si>
    <t>Quality Manager</t>
  </si>
  <si>
    <t>Plant Manager</t>
  </si>
  <si>
    <t>Managing Director</t>
  </si>
  <si>
    <t>President</t>
  </si>
  <si>
    <t>Mobile Phone</t>
  </si>
  <si>
    <t>Direct Phone</t>
  </si>
  <si>
    <t>Name (First and Last)</t>
  </si>
  <si>
    <t xml:space="preserve">Key                    Contacts </t>
  </si>
  <si>
    <t>Hours per shift</t>
  </si>
  <si>
    <t>Number of shifts worked per day</t>
  </si>
  <si>
    <t>Number of Hourly Employees</t>
  </si>
  <si>
    <t>Number of Salaried Employees</t>
  </si>
  <si>
    <t>Phone No.</t>
  </si>
  <si>
    <t>Main Contact Name</t>
  </si>
  <si>
    <t>County</t>
  </si>
  <si>
    <t>Zip</t>
  </si>
  <si>
    <t>City</t>
  </si>
  <si>
    <t>Street2</t>
  </si>
  <si>
    <t>Street1</t>
  </si>
  <si>
    <t>Duns</t>
  </si>
  <si>
    <t>Plant Name</t>
  </si>
  <si>
    <t xml:space="preserve">Manufacturing Location Information </t>
  </si>
  <si>
    <t>URL / Company website address</t>
  </si>
  <si>
    <t>DUNS</t>
  </si>
  <si>
    <t>E-mail</t>
  </si>
  <si>
    <t>Main phone number</t>
  </si>
  <si>
    <t>street2</t>
  </si>
  <si>
    <t>street1</t>
  </si>
  <si>
    <t>Parent company Name (if applicable)</t>
  </si>
  <si>
    <t>Company name</t>
  </si>
  <si>
    <t>Corporate Information</t>
  </si>
  <si>
    <t>Name of person completeing this form:</t>
  </si>
  <si>
    <t>Date Completed:</t>
  </si>
  <si>
    <t>Form Date</t>
  </si>
  <si>
    <r>
      <t xml:space="preserve">Complete this Profile Form and return to Proterra                                                                                                                                  </t>
    </r>
    <r>
      <rPr>
        <sz val="11"/>
        <color rgb="FFFF0000"/>
        <rFont val="Calibri"/>
        <family val="2"/>
        <scheme val="minor"/>
      </rPr>
      <t>Each time a change occurs at your compnay, submit a new version.</t>
    </r>
    <r>
      <rPr>
        <sz val="10"/>
        <rFont val="Arial"/>
        <family val="2"/>
      </rPr>
      <t xml:space="preserve">                                                                                                 Perform a complete Profile Review minimum every three years.</t>
    </r>
  </si>
  <si>
    <t>Instructions:</t>
  </si>
  <si>
    <t>Supplier Profile</t>
  </si>
  <si>
    <t>ISO 9001 Requirement</t>
  </si>
  <si>
    <t>PPAP Checklist and Supplier Profile: Submitted with Qualification Documentation</t>
  </si>
  <si>
    <t>Sample Production Parts/Proterra Fit Test and Packaging Review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</si>
</sst>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d\-mmm\-yyyy;@"/>
  </numFmts>
  <fonts count="43">
    <font>
      <sz val="10"/>
      <name val="Arial"/>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i/>
      <sz val="10"/>
      <name val="Arial"/>
      <family val="2"/>
    </font>
    <font>
      <sz val="8"/>
      <name val="Arial"/>
      <family val="2"/>
    </font>
    <font>
      <b/>
      <sz val="8"/>
      <name val="Arial"/>
      <family val="2"/>
    </font>
    <font>
      <b/>
      <sz val="18"/>
      <name val="Arial"/>
      <family val="2"/>
    </font>
    <font>
      <sz val="12"/>
      <name val="Arial"/>
      <family val="2"/>
    </font>
    <font>
      <b/>
      <sz val="14"/>
      <name val="Arial"/>
      <family val="2"/>
    </font>
    <font>
      <sz val="10"/>
      <name val="Arial"/>
      <family val="2"/>
    </font>
    <font>
      <sz val="10"/>
      <color indexed="12"/>
      <name val="Arial"/>
      <family val="2"/>
    </font>
    <font>
      <sz val="12"/>
      <name val="FreeSans"/>
      <charset val="2"/>
    </font>
    <font>
      <sz val="10"/>
      <name val="GD&amp;T"/>
      <charset val="2"/>
    </font>
    <font>
      <b/>
      <sz val="10"/>
      <name val="Arial"/>
      <family val="2"/>
    </font>
    <font>
      <sz val="11"/>
      <name val="Arial"/>
      <family val="2"/>
    </font>
    <font>
      <b/>
      <sz val="12"/>
      <name val="Arial"/>
      <family val="2"/>
    </font>
    <font>
      <sz val="7"/>
      <name val="Arial"/>
      <family val="2"/>
    </font>
    <font>
      <b/>
      <sz val="16"/>
      <name val="Arial"/>
      <family val="2"/>
    </font>
    <font>
      <b/>
      <sz val="20"/>
      <color indexed="9"/>
      <name val="Arial Black"/>
      <family val="2"/>
    </font>
    <font>
      <b/>
      <sz val="12"/>
      <color indexed="12"/>
      <name val="Arial"/>
      <family val="2"/>
    </font>
    <font>
      <i/>
      <sz val="12"/>
      <name val="Arial"/>
      <family val="2"/>
    </font>
    <font>
      <u/>
      <sz val="12"/>
      <name val="Arial"/>
      <family val="2"/>
    </font>
    <font>
      <sz val="10"/>
      <color indexed="23"/>
      <name val="Arial"/>
      <family val="2"/>
    </font>
    <font>
      <i/>
      <sz val="10"/>
      <name val="Arial"/>
      <family val="2"/>
    </font>
    <font>
      <i/>
      <sz val="10"/>
      <color indexed="23"/>
      <name val="Arial"/>
      <family val="2"/>
    </font>
    <font>
      <b/>
      <sz val="10"/>
      <color rgb="FF222222"/>
      <name val="Arial"/>
      <family val="2"/>
    </font>
    <font>
      <sz val="10"/>
      <color rgb="FF666666"/>
      <name val="Arial"/>
      <family val="2"/>
    </font>
    <font>
      <sz val="8"/>
      <color rgb="FF000000"/>
      <name val="Tahoma"/>
      <family val="2"/>
    </font>
    <font>
      <sz val="10"/>
      <color rgb="FFFF0000"/>
      <name val="Arial"/>
      <family val="2"/>
    </font>
    <font>
      <sz val="8"/>
      <color theme="1"/>
      <name val="Calibri"/>
      <family val="2"/>
      <scheme val="minor"/>
    </font>
    <font>
      <b/>
      <sz val="8"/>
      <color theme="1"/>
      <name val="Calibri"/>
      <family val="2"/>
      <scheme val="minor"/>
    </font>
    <font>
      <sz val="8"/>
      <color rgb="FFFF0000"/>
      <name val="Calibri"/>
      <family val="2"/>
      <scheme val="minor"/>
    </font>
    <font>
      <sz val="8"/>
      <name val="Calibri"/>
      <family val="2"/>
      <scheme val="minor"/>
    </font>
    <font>
      <b/>
      <sz val="10"/>
      <color rgb="FFFF0000"/>
      <name val="Arial"/>
      <family val="2"/>
    </font>
    <font>
      <sz val="9"/>
      <name val="Arial"/>
      <family val="2"/>
    </font>
    <font>
      <sz val="6"/>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name val="Calibri"/>
      <family val="2"/>
      <scheme val="minor"/>
    </font>
    <font>
      <sz val="20"/>
      <color theme="0"/>
      <name val="Calibri"/>
      <family val="2"/>
      <scheme val="minor"/>
    </font>
  </fonts>
  <fills count="12">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rgb="FF00B0F0"/>
        <bgColor indexed="64"/>
      </patternFill>
    </fill>
    <fill>
      <patternFill patternType="solid">
        <fgColor theme="6"/>
        <bgColor indexed="64"/>
      </patternFill>
    </fill>
    <fill>
      <patternFill patternType="solid">
        <fgColor theme="1"/>
        <bgColor indexed="64"/>
      </patternFill>
    </fill>
    <fill>
      <patternFill patternType="solid">
        <fgColor theme="8"/>
        <bgColor indexed="64"/>
      </patternFill>
    </fill>
    <fill>
      <patternFill patternType="solid">
        <fgColor theme="7" tint="0.79998168889431442"/>
        <bgColor indexed="64"/>
      </patternFill>
    </fill>
  </fills>
  <borders count="64">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hair">
        <color indexed="64"/>
      </top>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style="medium">
        <color indexed="64"/>
      </top>
      <bottom style="thin">
        <color indexed="64"/>
      </bottom>
      <diagonal/>
    </border>
    <border>
      <left/>
      <right/>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hair">
        <color indexed="64"/>
      </top>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right style="thick">
        <color rgb="FF00B050"/>
      </right>
      <top/>
      <bottom style="medium">
        <color indexed="64"/>
      </bottom>
      <diagonal/>
    </border>
    <border>
      <left style="thick">
        <color rgb="FF00B050"/>
      </left>
      <right/>
      <top style="medium">
        <color indexed="64"/>
      </top>
      <bottom/>
      <diagonal/>
    </border>
    <border>
      <left/>
      <right style="thick">
        <color rgb="FF00B050"/>
      </right>
      <top style="medium">
        <color indexed="64"/>
      </top>
      <bottom style="thin">
        <color indexed="64"/>
      </bottom>
      <diagonal/>
    </border>
    <border>
      <left style="thick">
        <color rgb="FF00B050"/>
      </left>
      <right/>
      <top/>
      <bottom style="medium">
        <color indexed="64"/>
      </bottom>
      <diagonal/>
    </border>
    <border>
      <left/>
      <right style="thick">
        <color rgb="FF00B050"/>
      </right>
      <top style="medium">
        <color indexed="64"/>
      </top>
      <bottom/>
      <diagonal/>
    </border>
    <border>
      <left/>
      <right style="thick">
        <color rgb="FF00B050"/>
      </right>
      <top/>
      <bottom style="thin">
        <color indexed="64"/>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right/>
      <top style="thick">
        <color rgb="FF00B050"/>
      </top>
      <bottom/>
      <diagonal/>
    </border>
    <border>
      <left/>
      <right style="medium">
        <color indexed="64"/>
      </right>
      <top style="thick">
        <color rgb="FF00B050"/>
      </top>
      <bottom/>
      <diagonal/>
    </border>
    <border>
      <left style="thick">
        <color rgb="FF00B050"/>
      </left>
      <right/>
      <top style="thick">
        <color rgb="FF00B050"/>
      </top>
      <bottom/>
      <diagonal/>
    </border>
    <border>
      <left style="thin">
        <color indexed="64"/>
      </left>
      <right style="hair">
        <color indexed="64"/>
      </right>
      <top style="hair">
        <color indexed="64"/>
      </top>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5">
    <xf numFmtId="0" fontId="0" fillId="0" borderId="0"/>
    <xf numFmtId="0" fontId="11" fillId="0" borderId="0"/>
    <xf numFmtId="0" fontId="3" fillId="0" borderId="0"/>
    <xf numFmtId="0" fontId="2" fillId="0" borderId="0"/>
    <xf numFmtId="0" fontId="1" fillId="0" borderId="0"/>
  </cellStyleXfs>
  <cellXfs count="381">
    <xf numFmtId="0" fontId="0" fillId="0" borderId="0" xfId="0"/>
    <xf numFmtId="0" fontId="0" fillId="0" borderId="1" xfId="0" applyBorder="1"/>
    <xf numFmtId="0" fontId="0" fillId="0" borderId="0" xfId="0" applyAlignment="1">
      <alignment horizontal="right"/>
    </xf>
    <xf numFmtId="0" fontId="6" fillId="0" borderId="0" xfId="0" applyFont="1" applyAlignment="1">
      <alignment horizontal="right"/>
    </xf>
    <xf numFmtId="0" fontId="0" fillId="0" borderId="1" xfId="0" applyBorder="1" applyAlignment="1">
      <alignment horizontal="center"/>
    </xf>
    <xf numFmtId="0" fontId="0" fillId="0" borderId="3" xfId="0" applyBorder="1"/>
    <xf numFmtId="0" fontId="0" fillId="0" borderId="4" xfId="0" applyBorder="1"/>
    <xf numFmtId="0" fontId="0" fillId="0" borderId="7" xfId="0" applyBorder="1"/>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6" fillId="0" borderId="6" xfId="0" applyFont="1" applyBorder="1" applyAlignment="1">
      <alignment horizontal="center"/>
    </xf>
    <xf numFmtId="0" fontId="6" fillId="0" borderId="1" xfId="0" applyFont="1" applyBorder="1" applyAlignment="1">
      <alignment horizontal="center"/>
    </xf>
    <xf numFmtId="0" fontId="6" fillId="0" borderId="7" xfId="0" applyFont="1" applyBorder="1" applyAlignment="1">
      <alignment horizontal="center"/>
    </xf>
    <xf numFmtId="0" fontId="6" fillId="0" borderId="8" xfId="0" applyFont="1" applyBorder="1" applyAlignment="1">
      <alignment horizontal="center"/>
    </xf>
    <xf numFmtId="0" fontId="6" fillId="0" borderId="9" xfId="0" applyFont="1" applyBorder="1" applyAlignment="1">
      <alignment horizontal="center"/>
    </xf>
    <xf numFmtId="0" fontId="6" fillId="0" borderId="2" xfId="0" applyFont="1" applyBorder="1"/>
    <xf numFmtId="0" fontId="9" fillId="0" borderId="0" xfId="0" applyFont="1"/>
    <xf numFmtId="0" fontId="6" fillId="0" borderId="3" xfId="0" applyFont="1" applyBorder="1"/>
    <xf numFmtId="0" fontId="6" fillId="0" borderId="3" xfId="0" applyFont="1" applyBorder="1" applyAlignment="1">
      <alignment horizontal="right"/>
    </xf>
    <xf numFmtId="0" fontId="6" fillId="0" borderId="4" xfId="0" applyFont="1" applyBorder="1" applyAlignment="1">
      <alignment horizontal="right"/>
    </xf>
    <xf numFmtId="0" fontId="10" fillId="0" borderId="0" xfId="0" applyFont="1"/>
    <xf numFmtId="0" fontId="0" fillId="0" borderId="0" xfId="0" applyAlignment="1">
      <alignment horizontal="center"/>
    </xf>
    <xf numFmtId="0" fontId="5" fillId="0" borderId="0" xfId="0" applyFont="1" applyAlignment="1">
      <alignment horizontal="center"/>
    </xf>
    <xf numFmtId="0" fontId="6" fillId="0" borderId="10" xfId="0" applyFont="1" applyBorder="1" applyAlignment="1">
      <alignment horizontal="center"/>
    </xf>
    <xf numFmtId="0" fontId="0" fillId="0" borderId="9" xfId="0" applyBorder="1"/>
    <xf numFmtId="0" fontId="4" fillId="0" borderId="0" xfId="0" applyFont="1" applyAlignment="1">
      <alignment horizontal="center"/>
    </xf>
    <xf numFmtId="0" fontId="0" fillId="0" borderId="0" xfId="0" applyAlignment="1"/>
    <xf numFmtId="0" fontId="6" fillId="0" borderId="2" xfId="0" applyFont="1" applyBorder="1" applyAlignment="1"/>
    <xf numFmtId="0" fontId="6" fillId="0" borderId="3" xfId="0" applyFont="1" applyBorder="1" applyAlignment="1"/>
    <xf numFmtId="0" fontId="6" fillId="0" borderId="4" xfId="0" applyFont="1" applyBorder="1" applyAlignment="1"/>
    <xf numFmtId="0" fontId="6" fillId="0" borderId="5" xfId="0" applyFont="1" applyBorder="1" applyAlignment="1"/>
    <xf numFmtId="0" fontId="6" fillId="0" borderId="0" xfId="0" applyFont="1"/>
    <xf numFmtId="0" fontId="6" fillId="0" borderId="0" xfId="0" applyFont="1" applyAlignment="1">
      <alignment horizontal="center"/>
    </xf>
    <xf numFmtId="0" fontId="6" fillId="0" borderId="4" xfId="0" applyFont="1" applyBorder="1"/>
    <xf numFmtId="0" fontId="11" fillId="0" borderId="6" xfId="0" applyFont="1" applyBorder="1"/>
    <xf numFmtId="0" fontId="11" fillId="0" borderId="1" xfId="0" applyFont="1" applyBorder="1"/>
    <xf numFmtId="0" fontId="11" fillId="0" borderId="7" xfId="0" applyFont="1" applyBorder="1"/>
    <xf numFmtId="0" fontId="11" fillId="0" borderId="0" xfId="0" applyFont="1"/>
    <xf numFmtId="0" fontId="11" fillId="0" borderId="7" xfId="0" applyFont="1" applyBorder="1" applyAlignment="1">
      <alignment horizontal="right"/>
    </xf>
    <xf numFmtId="0" fontId="0" fillId="0" borderId="1" xfId="0" applyBorder="1" applyAlignment="1">
      <alignment horizontal="centerContinuous"/>
    </xf>
    <xf numFmtId="0" fontId="0" fillId="0" borderId="6" xfId="0" applyBorder="1" applyAlignment="1">
      <alignment horizontal="centerContinuous"/>
    </xf>
    <xf numFmtId="0" fontId="0" fillId="0" borderId="7" xfId="0" applyBorder="1" applyAlignment="1">
      <alignment horizontal="centerContinuous"/>
    </xf>
    <xf numFmtId="0" fontId="6" fillId="0" borderId="6" xfId="0" applyFont="1" applyBorder="1" applyAlignment="1">
      <alignment horizontal="centerContinuous"/>
    </xf>
    <xf numFmtId="0" fontId="6" fillId="0" borderId="1" xfId="0" applyFont="1" applyBorder="1" applyAlignment="1">
      <alignment horizontal="centerContinuous"/>
    </xf>
    <xf numFmtId="0" fontId="6" fillId="0" borderId="7" xfId="0" applyFont="1" applyBorder="1" applyAlignment="1">
      <alignment horizontal="centerContinuous"/>
    </xf>
    <xf numFmtId="0" fontId="10" fillId="0" borderId="0" xfId="0" applyFont="1" applyAlignment="1">
      <alignment horizontal="center"/>
    </xf>
    <xf numFmtId="0" fontId="11" fillId="0" borderId="1" xfId="0" applyFont="1" applyBorder="1" applyAlignment="1">
      <alignment horizontal="centerContinuous"/>
    </xf>
    <xf numFmtId="0" fontId="11" fillId="0" borderId="7" xfId="0" applyFont="1" applyBorder="1" applyAlignment="1">
      <alignment horizontal="centerContinuous"/>
    </xf>
    <xf numFmtId="0" fontId="11" fillId="0" borderId="6" xfId="0" applyFont="1" applyBorder="1" applyAlignment="1">
      <alignment horizontal="centerContinuous"/>
    </xf>
    <xf numFmtId="0" fontId="11" fillId="0" borderId="1" xfId="0" applyFont="1" applyBorder="1" applyAlignment="1"/>
    <xf numFmtId="0" fontId="6" fillId="0" borderId="11" xfId="0" applyFont="1" applyBorder="1" applyAlignment="1">
      <alignment horizontal="centerContinuous"/>
    </xf>
    <xf numFmtId="0" fontId="6" fillId="0" borderId="12" xfId="0" applyFont="1" applyBorder="1" applyAlignment="1">
      <alignment horizontal="centerContinuous"/>
    </xf>
    <xf numFmtId="0" fontId="0" fillId="0" borderId="1" xfId="0" applyBorder="1" applyAlignment="1" applyProtection="1">
      <alignment horizontal="centerContinuous"/>
      <protection locked="0"/>
    </xf>
    <xf numFmtId="0" fontId="0" fillId="0" borderId="1" xfId="0" applyBorder="1" applyProtection="1">
      <protection locked="0"/>
    </xf>
    <xf numFmtId="0" fontId="0" fillId="0" borderId="7" xfId="0" applyBorder="1" applyProtection="1">
      <protection locked="0"/>
    </xf>
    <xf numFmtId="0" fontId="0" fillId="0" borderId="6" xfId="0" applyBorder="1" applyProtection="1">
      <protection locked="0"/>
    </xf>
    <xf numFmtId="0" fontId="0" fillId="0" borderId="6" xfId="0" applyBorder="1" applyAlignment="1" applyProtection="1">
      <alignment horizontal="centerContinuous"/>
      <protection locked="0"/>
    </xf>
    <xf numFmtId="0" fontId="9" fillId="0" borderId="13" xfId="0" applyFont="1" applyBorder="1" applyProtection="1">
      <protection locked="0"/>
    </xf>
    <xf numFmtId="0" fontId="9" fillId="0" borderId="1" xfId="0" applyFont="1" applyBorder="1" applyProtection="1">
      <protection locked="0"/>
    </xf>
    <xf numFmtId="0" fontId="9" fillId="0" borderId="7" xfId="0" applyFont="1" applyBorder="1" applyProtection="1">
      <protection locked="0"/>
    </xf>
    <xf numFmtId="0" fontId="12" fillId="0" borderId="6" xfId="0" applyFont="1" applyBorder="1" applyProtection="1">
      <protection locked="0"/>
    </xf>
    <xf numFmtId="0" fontId="12" fillId="0" borderId="6" xfId="0" applyFont="1" applyBorder="1" applyAlignment="1" applyProtection="1">
      <alignment horizontal="centerContinuous"/>
      <protection locked="0"/>
    </xf>
    <xf numFmtId="14" fontId="12" fillId="0" borderId="6" xfId="0" applyNumberFormat="1" applyFont="1" applyBorder="1" applyAlignment="1" applyProtection="1">
      <alignment horizontal="centerContinuous"/>
      <protection locked="0"/>
    </xf>
    <xf numFmtId="0" fontId="12" fillId="0" borderId="6" xfId="0" applyFont="1" applyBorder="1" applyAlignment="1" applyProtection="1">
      <protection locked="0"/>
    </xf>
    <xf numFmtId="0" fontId="6" fillId="0" borderId="5" xfId="0" applyFont="1" applyBorder="1" applyAlignment="1" applyProtection="1">
      <alignment horizontal="center" vertical="top" wrapText="1"/>
      <protection locked="0"/>
    </xf>
    <xf numFmtId="0" fontId="6" fillId="0" borderId="6" xfId="0" applyFont="1" applyBorder="1" applyAlignment="1" applyProtection="1">
      <alignment horizontal="center" vertical="top" wrapText="1"/>
      <protection locked="0"/>
    </xf>
    <xf numFmtId="0" fontId="9" fillId="0" borderId="13" xfId="0" applyFont="1" applyBorder="1" applyAlignment="1" applyProtection="1">
      <alignment horizontal="center"/>
      <protection locked="0"/>
    </xf>
    <xf numFmtId="0" fontId="6" fillId="0" borderId="5" xfId="0" applyFont="1" applyBorder="1" applyAlignment="1" applyProtection="1">
      <alignment vertical="top" wrapText="1"/>
      <protection locked="0"/>
    </xf>
    <xf numFmtId="0" fontId="6" fillId="0" borderId="10" xfId="0" applyFont="1" applyBorder="1" applyAlignment="1" applyProtection="1">
      <alignment horizontal="center" vertical="top" wrapText="1"/>
      <protection locked="0"/>
    </xf>
    <xf numFmtId="0" fontId="6" fillId="0" borderId="6" xfId="0" applyFont="1" applyBorder="1" applyAlignment="1" applyProtection="1">
      <alignment vertical="top" wrapText="1"/>
      <protection locked="0"/>
    </xf>
    <xf numFmtId="0" fontId="6" fillId="0" borderId="9" xfId="0" applyFont="1" applyBorder="1" applyAlignment="1" applyProtection="1">
      <alignment horizontal="center" vertical="top" wrapText="1"/>
      <protection locked="0"/>
    </xf>
    <xf numFmtId="0" fontId="6" fillId="0" borderId="10" xfId="0" applyFont="1" applyBorder="1" applyAlignment="1" applyProtection="1">
      <alignment vertical="top" wrapText="1"/>
      <protection locked="0"/>
    </xf>
    <xf numFmtId="0" fontId="6" fillId="0" borderId="9" xfId="0" applyFont="1" applyBorder="1" applyAlignment="1" applyProtection="1">
      <alignment vertical="top" wrapText="1"/>
      <protection locked="0"/>
    </xf>
    <xf numFmtId="0" fontId="9" fillId="0" borderId="6" xfId="0" applyFont="1" applyBorder="1" applyProtection="1">
      <protection locked="0"/>
    </xf>
    <xf numFmtId="0" fontId="13" fillId="0" borderId="12" xfId="0" applyFont="1" applyBorder="1" applyProtection="1">
      <protection locked="0"/>
    </xf>
    <xf numFmtId="0" fontId="9" fillId="0" borderId="6" xfId="0" applyFont="1" applyBorder="1" applyAlignment="1" applyProtection="1">
      <alignment horizontal="center"/>
      <protection locked="0"/>
    </xf>
    <xf numFmtId="0" fontId="9" fillId="0" borderId="7" xfId="0" applyFont="1" applyBorder="1" applyAlignment="1" applyProtection="1">
      <alignment horizontal="center"/>
      <protection locked="0"/>
    </xf>
    <xf numFmtId="2" fontId="9" fillId="0" borderId="1" xfId="0" applyNumberFormat="1" applyFont="1" applyBorder="1" applyAlignment="1" applyProtection="1">
      <alignment horizontal="center"/>
      <protection locked="0"/>
    </xf>
    <xf numFmtId="0" fontId="9" fillId="0" borderId="1" xfId="0" applyFont="1" applyBorder="1" applyAlignment="1" applyProtection="1">
      <alignment horizontal="centerContinuous"/>
      <protection locked="0"/>
    </xf>
    <xf numFmtId="2" fontId="9" fillId="0" borderId="7" xfId="0" applyNumberFormat="1" applyFont="1" applyBorder="1" applyAlignment="1" applyProtection="1">
      <alignment horizontal="center"/>
      <protection locked="0"/>
    </xf>
    <xf numFmtId="0" fontId="9" fillId="0" borderId="7" xfId="0" applyFont="1" applyBorder="1" applyAlignment="1" applyProtection="1">
      <alignment horizontal="left"/>
      <protection locked="0"/>
    </xf>
    <xf numFmtId="0" fontId="9" fillId="0" borderId="6" xfId="0" applyFont="1" applyBorder="1" applyAlignment="1" applyProtection="1">
      <alignment horizontal="left"/>
      <protection locked="0"/>
    </xf>
    <xf numFmtId="0" fontId="9" fillId="0" borderId="6" xfId="0" applyFont="1" applyBorder="1" applyAlignment="1" applyProtection="1">
      <protection locked="0"/>
    </xf>
    <xf numFmtId="0" fontId="14" fillId="0" borderId="11" xfId="0" applyFont="1" applyBorder="1" applyProtection="1">
      <protection locked="0"/>
    </xf>
    <xf numFmtId="0" fontId="7" fillId="0" borderId="2" xfId="0" applyFont="1" applyBorder="1" applyAlignment="1">
      <alignment horizontal="center"/>
    </xf>
    <xf numFmtId="0" fontId="7" fillId="0" borderId="4" xfId="0" applyFont="1" applyBorder="1" applyAlignment="1">
      <alignment horizontal="center"/>
    </xf>
    <xf numFmtId="0" fontId="7" fillId="0" borderId="3" xfId="0" applyFont="1" applyBorder="1" applyAlignment="1">
      <alignment horizontal="center"/>
    </xf>
    <xf numFmtId="0" fontId="7" fillId="0" borderId="8" xfId="0" applyFont="1" applyBorder="1" applyAlignment="1">
      <alignment horizontal="center"/>
    </xf>
    <xf numFmtId="0" fontId="7" fillId="0" borderId="6" xfId="0" applyFont="1" applyBorder="1" applyAlignment="1">
      <alignment horizontal="center"/>
    </xf>
    <xf numFmtId="0" fontId="7" fillId="0" borderId="7" xfId="0" applyFont="1" applyBorder="1" applyAlignment="1">
      <alignment horizontal="center"/>
    </xf>
    <xf numFmtId="0" fontId="7" fillId="0" borderId="1" xfId="0" applyFont="1" applyBorder="1" applyAlignment="1">
      <alignment horizontal="center"/>
    </xf>
    <xf numFmtId="0" fontId="7" fillId="0" borderId="9" xfId="0" applyFont="1" applyBorder="1" applyAlignment="1">
      <alignment horizontal="center"/>
    </xf>
    <xf numFmtId="0" fontId="6" fillId="0" borderId="0" xfId="1" applyFont="1" applyBorder="1" applyAlignment="1">
      <alignment horizontal="center"/>
    </xf>
    <xf numFmtId="0" fontId="11" fillId="0" borderId="0" xfId="1"/>
    <xf numFmtId="0" fontId="11" fillId="0" borderId="13" xfId="1" applyFont="1" applyBorder="1" applyAlignment="1" applyProtection="1">
      <alignment horizontal="center" wrapText="1"/>
      <protection hidden="1"/>
    </xf>
    <xf numFmtId="0" fontId="11" fillId="0" borderId="13" xfId="1" applyFont="1" applyBorder="1" applyAlignment="1" applyProtection="1">
      <alignment horizontal="center"/>
      <protection hidden="1"/>
    </xf>
    <xf numFmtId="0" fontId="6" fillId="0" borderId="8" xfId="1" applyFont="1" applyBorder="1" applyAlignment="1" applyProtection="1">
      <alignment horizontal="center"/>
      <protection hidden="1"/>
    </xf>
    <xf numFmtId="0" fontId="11" fillId="0" borderId="13" xfId="1" applyNumberFormat="1" applyFont="1" applyFill="1" applyBorder="1" applyAlignment="1" applyProtection="1">
      <alignment horizontal="center"/>
      <protection hidden="1"/>
    </xf>
    <xf numFmtId="0" fontId="11" fillId="0" borderId="0" xfId="1" applyFill="1"/>
    <xf numFmtId="0" fontId="6" fillId="0" borderId="0" xfId="1" applyFont="1" applyAlignment="1">
      <alignment horizontal="center"/>
    </xf>
    <xf numFmtId="0" fontId="11" fillId="0" borderId="0" xfId="1" applyBorder="1"/>
    <xf numFmtId="0" fontId="15" fillId="0" borderId="0" xfId="1" applyFont="1" applyFill="1" applyBorder="1" applyAlignment="1">
      <alignment horizontal="center"/>
    </xf>
    <xf numFmtId="0" fontId="16" fillId="0" borderId="0" xfId="1" applyFont="1" applyFill="1" applyBorder="1" applyAlignment="1">
      <alignment horizontal="left"/>
    </xf>
    <xf numFmtId="0" fontId="11" fillId="0" borderId="0" xfId="1" applyFill="1" applyBorder="1"/>
    <xf numFmtId="0" fontId="11" fillId="0" borderId="0" xfId="1" applyFont="1" applyBorder="1" applyAlignment="1" applyProtection="1">
      <protection hidden="1"/>
    </xf>
    <xf numFmtId="0" fontId="4" fillId="0" borderId="13" xfId="1" applyFont="1" applyBorder="1" applyAlignment="1">
      <alignment horizontal="right"/>
    </xf>
    <xf numFmtId="0" fontId="15" fillId="0" borderId="5" xfId="1" applyFont="1" applyBorder="1" applyAlignment="1">
      <alignment horizontal="right"/>
    </xf>
    <xf numFmtId="0" fontId="6" fillId="0" borderId="0" xfId="1" applyFont="1" applyBorder="1" applyAlignment="1"/>
    <xf numFmtId="0" fontId="4" fillId="0" borderId="5" xfId="1" applyFont="1" applyBorder="1" applyAlignment="1">
      <alignment horizontal="right"/>
    </xf>
    <xf numFmtId="164" fontId="4" fillId="0" borderId="13" xfId="1" applyNumberFormat="1" applyFont="1" applyFill="1" applyBorder="1" applyAlignment="1">
      <alignment horizontal="right"/>
    </xf>
    <xf numFmtId="164" fontId="4" fillId="0" borderId="5" xfId="1" applyNumberFormat="1" applyFont="1" applyFill="1" applyBorder="1" applyAlignment="1">
      <alignment horizontal="right"/>
    </xf>
    <xf numFmtId="0" fontId="6" fillId="3" borderId="8" xfId="1" applyFont="1" applyFill="1" applyBorder="1" applyAlignment="1" applyProtection="1">
      <alignment horizontal="center"/>
      <protection hidden="1"/>
    </xf>
    <xf numFmtId="0" fontId="4" fillId="3" borderId="13" xfId="1" applyFont="1" applyFill="1" applyBorder="1" applyAlignment="1">
      <alignment horizontal="right"/>
    </xf>
    <xf numFmtId="0" fontId="11" fillId="3" borderId="11" xfId="1" applyFont="1" applyFill="1" applyBorder="1" applyAlignment="1" applyProtection="1">
      <alignment horizontal="center"/>
      <protection hidden="1"/>
    </xf>
    <xf numFmtId="0" fontId="11" fillId="3" borderId="15" xfId="1" applyFont="1" applyFill="1" applyBorder="1" applyAlignment="1" applyProtection="1">
      <alignment horizontal="center"/>
      <protection hidden="1"/>
    </xf>
    <xf numFmtId="0" fontId="15" fillId="0" borderId="16" xfId="1" applyFont="1" applyFill="1" applyBorder="1" applyAlignment="1">
      <alignment horizontal="center"/>
    </xf>
    <xf numFmtId="0" fontId="15" fillId="0" borderId="17" xfId="1" applyFont="1" applyFill="1" applyBorder="1" applyAlignment="1">
      <alignment horizontal="center"/>
    </xf>
    <xf numFmtId="0" fontId="11" fillId="0" borderId="18" xfId="1" applyFont="1" applyFill="1" applyBorder="1" applyAlignment="1">
      <alignment horizontal="left" wrapText="1"/>
    </xf>
    <xf numFmtId="0" fontId="11" fillId="0" borderId="19" xfId="1" applyFont="1" applyFill="1" applyBorder="1" applyAlignment="1">
      <alignment horizontal="left" wrapText="1"/>
    </xf>
    <xf numFmtId="0" fontId="27" fillId="0" borderId="0" xfId="0" applyFont="1"/>
    <xf numFmtId="0" fontId="28" fillId="0" borderId="0" xfId="0" applyFont="1"/>
    <xf numFmtId="0" fontId="11" fillId="0" borderId="0" xfId="1" applyAlignment="1">
      <alignment horizontal="center" vertical="center"/>
    </xf>
    <xf numFmtId="0" fontId="15" fillId="0" borderId="0" xfId="1" applyFont="1" applyBorder="1" applyAlignment="1">
      <alignment vertical="top"/>
    </xf>
    <xf numFmtId="0" fontId="15" fillId="0" borderId="1" xfId="1" applyFont="1" applyBorder="1" applyAlignment="1">
      <alignment vertical="top"/>
    </xf>
    <xf numFmtId="0" fontId="11" fillId="0" borderId="36" xfId="1" applyFont="1" applyFill="1" applyBorder="1" applyAlignment="1">
      <alignment vertical="top"/>
    </xf>
    <xf numFmtId="0" fontId="11" fillId="0" borderId="37" xfId="1" applyFont="1" applyFill="1" applyBorder="1" applyAlignment="1">
      <alignment vertical="top"/>
    </xf>
    <xf numFmtId="0" fontId="11" fillId="0" borderId="0" xfId="1" applyFont="1" applyFill="1" applyAlignment="1">
      <alignment vertical="top"/>
    </xf>
    <xf numFmtId="0" fontId="11" fillId="0" borderId="38" xfId="1" applyFont="1" applyFill="1" applyBorder="1"/>
    <xf numFmtId="0" fontId="8" fillId="0" borderId="21" xfId="1" applyFont="1" applyFill="1" applyBorder="1" applyAlignment="1"/>
    <xf numFmtId="0" fontId="11" fillId="0" borderId="22" xfId="1" applyFont="1" applyFill="1" applyBorder="1"/>
    <xf numFmtId="0" fontId="17" fillId="0" borderId="39" xfId="1" applyFont="1" applyFill="1" applyBorder="1" applyAlignment="1">
      <alignment vertical="top"/>
    </xf>
    <xf numFmtId="0" fontId="11" fillId="0" borderId="0" xfId="1" applyFont="1" applyFill="1"/>
    <xf numFmtId="0" fontId="11" fillId="0" borderId="23" xfId="1" applyFont="1" applyFill="1" applyBorder="1"/>
    <xf numFmtId="0" fontId="11" fillId="0" borderId="40" xfId="1" applyFont="1" applyFill="1" applyBorder="1"/>
    <xf numFmtId="0" fontId="9" fillId="0" borderId="41" xfId="1" applyFont="1" applyBorder="1"/>
    <xf numFmtId="0" fontId="9" fillId="0" borderId="24" xfId="1" applyFont="1" applyBorder="1"/>
    <xf numFmtId="0" fontId="9" fillId="0" borderId="25" xfId="1" applyFont="1" applyBorder="1"/>
    <xf numFmtId="0" fontId="9" fillId="0" borderId="42" xfId="1" applyFont="1" applyBorder="1"/>
    <xf numFmtId="0" fontId="9" fillId="0" borderId="0" xfId="1" applyFont="1"/>
    <xf numFmtId="0" fontId="9" fillId="0" borderId="43" xfId="1" applyFont="1" applyBorder="1"/>
    <xf numFmtId="0" fontId="9" fillId="0" borderId="26" xfId="1" applyFont="1" applyBorder="1"/>
    <xf numFmtId="0" fontId="9" fillId="0" borderId="40" xfId="1" applyFont="1" applyBorder="1"/>
    <xf numFmtId="0" fontId="17" fillId="0" borderId="26" xfId="1" applyFont="1" applyBorder="1" applyAlignment="1">
      <alignment vertical="center"/>
    </xf>
    <xf numFmtId="0" fontId="17" fillId="0" borderId="40" xfId="1" applyFont="1" applyBorder="1" applyAlignment="1">
      <alignment vertical="center"/>
    </xf>
    <xf numFmtId="0" fontId="17" fillId="0" borderId="0" xfId="1" applyFont="1" applyAlignment="1">
      <alignment vertical="center"/>
    </xf>
    <xf numFmtId="0" fontId="21" fillId="0" borderId="41" xfId="1" applyFont="1" applyBorder="1" applyAlignment="1">
      <alignment vertical="center"/>
    </xf>
    <xf numFmtId="0" fontId="21" fillId="0" borderId="24" xfId="1" applyFont="1" applyBorder="1" applyAlignment="1">
      <alignment vertical="center"/>
    </xf>
    <xf numFmtId="0" fontId="21" fillId="0" borderId="44" xfId="1" applyFont="1" applyBorder="1" applyAlignment="1">
      <alignment vertical="center"/>
    </xf>
    <xf numFmtId="0" fontId="21" fillId="0" borderId="0" xfId="1" applyFont="1" applyAlignment="1">
      <alignment vertical="center"/>
    </xf>
    <xf numFmtId="0" fontId="9" fillId="0" borderId="38" xfId="1" applyFont="1" applyBorder="1"/>
    <xf numFmtId="0" fontId="9" fillId="0" borderId="0" xfId="1" applyFont="1" applyBorder="1"/>
    <xf numFmtId="0" fontId="9" fillId="0" borderId="1" xfId="1" applyFont="1" applyBorder="1"/>
    <xf numFmtId="0" fontId="9" fillId="0" borderId="45" xfId="1" applyFont="1" applyBorder="1"/>
    <xf numFmtId="0" fontId="9" fillId="0" borderId="0" xfId="1" applyFont="1" applyAlignment="1">
      <alignment horizontal="right"/>
    </xf>
    <xf numFmtId="0" fontId="9" fillId="0" borderId="44" xfId="1" applyFont="1" applyBorder="1"/>
    <xf numFmtId="0" fontId="9" fillId="0" borderId="38" xfId="1" applyFont="1" applyFill="1" applyBorder="1"/>
    <xf numFmtId="0" fontId="9" fillId="0" borderId="0" xfId="1" applyFont="1" applyFill="1" applyBorder="1"/>
    <xf numFmtId="0" fontId="9" fillId="0" borderId="1" xfId="1" applyFont="1" applyFill="1" applyBorder="1"/>
    <xf numFmtId="0" fontId="9" fillId="0" borderId="45" xfId="1" applyFont="1" applyFill="1" applyBorder="1"/>
    <xf numFmtId="0" fontId="9" fillId="0" borderId="39" xfId="1" applyFont="1" applyFill="1" applyBorder="1"/>
    <xf numFmtId="0" fontId="9" fillId="2" borderId="38" xfId="1" applyFont="1" applyFill="1" applyBorder="1"/>
    <xf numFmtId="0" fontId="9" fillId="2" borderId="0" xfId="1" applyFont="1" applyFill="1" applyBorder="1"/>
    <xf numFmtId="0" fontId="9" fillId="2" borderId="39" xfId="1" applyFont="1" applyFill="1" applyBorder="1"/>
    <xf numFmtId="0" fontId="22" fillId="0" borderId="38" xfId="1" applyFont="1" applyBorder="1"/>
    <xf numFmtId="0" fontId="22" fillId="0" borderId="0" xfId="1" applyFont="1" applyBorder="1"/>
    <xf numFmtId="0" fontId="22" fillId="0" borderId="1" xfId="1" applyFont="1" applyBorder="1"/>
    <xf numFmtId="0" fontId="22" fillId="0" borderId="45" xfId="1" applyFont="1" applyBorder="1"/>
    <xf numFmtId="0" fontId="22" fillId="0" borderId="0" xfId="1" applyFont="1"/>
    <xf numFmtId="0" fontId="22" fillId="0" borderId="39" xfId="1" applyFont="1" applyBorder="1"/>
    <xf numFmtId="0" fontId="17" fillId="0" borderId="0" xfId="1" applyFont="1" applyFill="1" applyBorder="1"/>
    <xf numFmtId="0" fontId="9" fillId="0" borderId="0" xfId="1" applyFont="1" applyFill="1"/>
    <xf numFmtId="0" fontId="17" fillId="0" borderId="1" xfId="1" applyFont="1" applyFill="1" applyBorder="1"/>
    <xf numFmtId="0" fontId="9" fillId="0" borderId="43" xfId="1" applyFont="1" applyFill="1" applyBorder="1"/>
    <xf numFmtId="0" fontId="9" fillId="0" borderId="26" xfId="1" applyFont="1" applyFill="1" applyBorder="1"/>
    <xf numFmtId="0" fontId="17" fillId="0" borderId="26" xfId="1" applyFont="1" applyFill="1" applyBorder="1"/>
    <xf numFmtId="0" fontId="9" fillId="0" borderId="40" xfId="1" applyFont="1" applyFill="1" applyBorder="1"/>
    <xf numFmtId="0" fontId="9" fillId="0" borderId="41" xfId="1" applyFont="1" applyFill="1" applyBorder="1"/>
    <xf numFmtId="0" fontId="9" fillId="0" borderId="24" xfId="1" applyFont="1" applyFill="1" applyBorder="1"/>
    <xf numFmtId="0" fontId="23" fillId="0" borderId="38" xfId="1" applyFont="1" applyFill="1" applyBorder="1"/>
    <xf numFmtId="0" fontId="23" fillId="0" borderId="0" xfId="1" applyFont="1" applyFill="1" applyBorder="1"/>
    <xf numFmtId="0" fontId="11" fillId="0" borderId="0" xfId="1" applyFont="1"/>
    <xf numFmtId="0" fontId="6" fillId="0" borderId="27" xfId="0" applyFont="1" applyBorder="1" applyAlignment="1" applyProtection="1">
      <alignment vertical="top" wrapText="1"/>
      <protection locked="0"/>
    </xf>
    <xf numFmtId="0" fontId="0" fillId="0" borderId="0" xfId="0" applyFill="1"/>
    <xf numFmtId="0" fontId="4" fillId="0" borderId="13" xfId="1" applyFont="1" applyFill="1" applyBorder="1" applyAlignment="1">
      <alignment horizontal="right"/>
    </xf>
    <xf numFmtId="14" fontId="6" fillId="0" borderId="0" xfId="1" applyNumberFormat="1" applyFont="1" applyFill="1" applyBorder="1" applyAlignment="1">
      <alignment horizontal="center"/>
    </xf>
    <xf numFmtId="0" fontId="6" fillId="0" borderId="0" xfId="1" applyFont="1" applyFill="1" applyBorder="1" applyAlignment="1">
      <alignment horizontal="center"/>
    </xf>
    <xf numFmtId="0" fontId="4" fillId="0" borderId="0" xfId="0" applyFont="1" applyFill="1" applyBorder="1" applyAlignment="1">
      <alignment textRotation="90"/>
    </xf>
    <xf numFmtId="14" fontId="6" fillId="0" borderId="0" xfId="1" applyNumberFormat="1" applyFont="1" applyBorder="1" applyAlignment="1">
      <alignment horizontal="center"/>
    </xf>
    <xf numFmtId="0" fontId="4" fillId="0" borderId="0" xfId="0" applyFont="1" applyBorder="1" applyAlignment="1">
      <alignment textRotation="90"/>
    </xf>
    <xf numFmtId="14" fontId="6" fillId="3" borderId="15" xfId="1" applyNumberFormat="1" applyFont="1" applyFill="1" applyBorder="1" applyAlignment="1">
      <alignment horizontal="center"/>
    </xf>
    <xf numFmtId="0" fontId="11" fillId="3" borderId="15" xfId="1" applyFill="1" applyBorder="1"/>
    <xf numFmtId="0" fontId="6" fillId="3" borderId="15" xfId="1" applyFont="1" applyFill="1" applyBorder="1" applyAlignment="1">
      <alignment horizontal="center"/>
    </xf>
    <xf numFmtId="0" fontId="4" fillId="3" borderId="12" xfId="0" applyFont="1" applyFill="1" applyBorder="1" applyAlignment="1">
      <alignment textRotation="90"/>
    </xf>
    <xf numFmtId="0" fontId="4" fillId="0" borderId="16" xfId="1" applyFont="1" applyFill="1" applyBorder="1" applyAlignment="1">
      <alignment horizontal="center"/>
    </xf>
    <xf numFmtId="0" fontId="4" fillId="0" borderId="17" xfId="1" applyFont="1" applyFill="1" applyBorder="1" applyAlignment="1">
      <alignment horizontal="center"/>
    </xf>
    <xf numFmtId="0" fontId="16" fillId="0" borderId="28" xfId="1" applyFont="1" applyFill="1" applyBorder="1" applyAlignment="1"/>
    <xf numFmtId="0" fontId="15" fillId="0" borderId="33" xfId="1" applyFont="1" applyFill="1" applyBorder="1" applyAlignment="1">
      <alignment horizontal="center"/>
    </xf>
    <xf numFmtId="0" fontId="4" fillId="0" borderId="0" xfId="1" applyFont="1" applyBorder="1" applyAlignment="1">
      <alignment horizontal="left"/>
    </xf>
    <xf numFmtId="0" fontId="7" fillId="0" borderId="8" xfId="0" applyFont="1" applyBorder="1" applyAlignment="1">
      <alignment horizontal="center" textRotation="90" wrapText="1"/>
    </xf>
    <xf numFmtId="0" fontId="4" fillId="0" borderId="8" xfId="0" applyFont="1" applyBorder="1" applyAlignment="1">
      <alignment horizontal="center" textRotation="90"/>
    </xf>
    <xf numFmtId="0" fontId="4" fillId="0" borderId="8" xfId="1" applyFont="1" applyBorder="1"/>
    <xf numFmtId="0" fontId="4" fillId="0" borderId="54" xfId="1" applyFont="1" applyFill="1" applyBorder="1" applyAlignment="1">
      <alignment horizontal="center"/>
    </xf>
    <xf numFmtId="0" fontId="15" fillId="0" borderId="54" xfId="1" applyFont="1" applyFill="1" applyBorder="1" applyAlignment="1">
      <alignment horizontal="center"/>
    </xf>
    <xf numFmtId="0" fontId="11" fillId="0" borderId="56" xfId="1" applyFont="1" applyFill="1" applyBorder="1" applyAlignment="1">
      <alignment horizontal="left" wrapText="1"/>
    </xf>
    <xf numFmtId="0" fontId="15" fillId="0" borderId="57" xfId="1" applyFont="1" applyFill="1" applyBorder="1" applyAlignment="1">
      <alignment horizontal="center"/>
    </xf>
    <xf numFmtId="0" fontId="16" fillId="0" borderId="6" xfId="1" applyFont="1" applyFill="1" applyBorder="1" applyAlignment="1"/>
    <xf numFmtId="0" fontId="16" fillId="0" borderId="58" xfId="1" applyFont="1" applyFill="1" applyBorder="1" applyAlignment="1"/>
    <xf numFmtId="0" fontId="16" fillId="0" borderId="53" xfId="1" applyFont="1" applyFill="1" applyBorder="1" applyAlignment="1"/>
    <xf numFmtId="0" fontId="16" fillId="0" borderId="59" xfId="1" applyFont="1" applyFill="1" applyBorder="1" applyAlignment="1"/>
    <xf numFmtId="0" fontId="11" fillId="0" borderId="13" xfId="0" applyFont="1" applyFill="1" applyBorder="1"/>
    <xf numFmtId="0" fontId="11" fillId="0" borderId="13" xfId="0" applyFont="1" applyBorder="1"/>
    <xf numFmtId="0" fontId="16" fillId="0" borderId="13" xfId="1" applyFont="1" applyFill="1" applyBorder="1" applyAlignment="1"/>
    <xf numFmtId="0" fontId="0" fillId="0" borderId="13" xfId="0" applyBorder="1"/>
    <xf numFmtId="0" fontId="0" fillId="9" borderId="13" xfId="0" applyFill="1" applyBorder="1" applyAlignment="1">
      <alignment horizontal="center"/>
    </xf>
    <xf numFmtId="0" fontId="11" fillId="9" borderId="13" xfId="0" applyFont="1" applyFill="1" applyBorder="1"/>
    <xf numFmtId="0" fontId="0" fillId="9" borderId="13" xfId="0" applyFill="1" applyBorder="1"/>
    <xf numFmtId="0" fontId="0" fillId="9" borderId="0" xfId="0" applyFill="1"/>
    <xf numFmtId="0" fontId="11" fillId="0" borderId="2" xfId="1" applyBorder="1"/>
    <xf numFmtId="0" fontId="11" fillId="0" borderId="3" xfId="1" applyBorder="1"/>
    <xf numFmtId="0" fontId="17" fillId="0" borderId="3" xfId="1" applyFont="1" applyBorder="1" applyAlignment="1">
      <alignment horizontal="center"/>
    </xf>
    <xf numFmtId="0" fontId="11" fillId="0" borderId="4" xfId="1" applyBorder="1"/>
    <xf numFmtId="0" fontId="6" fillId="0" borderId="5" xfId="1" applyFont="1" applyBorder="1"/>
    <xf numFmtId="0" fontId="6" fillId="0" borderId="1" xfId="1" applyFont="1" applyBorder="1"/>
    <xf numFmtId="0" fontId="6" fillId="0" borderId="0" xfId="1" applyFont="1" applyBorder="1"/>
    <xf numFmtId="0" fontId="6" fillId="0" borderId="0" xfId="1" applyFont="1" applyBorder="1" applyAlignment="1">
      <alignment horizontal="right"/>
    </xf>
    <xf numFmtId="0" fontId="6" fillId="0" borderId="1" xfId="1" applyFont="1" applyBorder="1" applyAlignment="1">
      <alignment horizontal="left"/>
    </xf>
    <xf numFmtId="0" fontId="6" fillId="0" borderId="7" xfId="1" applyFont="1" applyBorder="1"/>
    <xf numFmtId="0" fontId="6" fillId="0" borderId="0" xfId="1" applyFont="1" applyBorder="1" applyAlignment="1">
      <alignment horizontal="left"/>
    </xf>
    <xf numFmtId="0" fontId="6" fillId="0" borderId="14" xfId="1" applyFont="1" applyBorder="1"/>
    <xf numFmtId="0" fontId="7" fillId="0" borderId="5" xfId="1" applyFont="1" applyBorder="1"/>
    <xf numFmtId="0" fontId="7" fillId="0" borderId="0" xfId="1" applyFont="1" applyBorder="1" applyAlignment="1"/>
    <xf numFmtId="0" fontId="6" fillId="0" borderId="6" xfId="1" applyFont="1" applyBorder="1"/>
    <xf numFmtId="0" fontId="6" fillId="0" borderId="0" xfId="1" applyFont="1" applyFill="1" applyBorder="1" applyAlignment="1">
      <alignment horizontal="left"/>
    </xf>
    <xf numFmtId="0" fontId="6" fillId="0" borderId="1" xfId="1" applyFont="1" applyFill="1" applyBorder="1" applyAlignment="1">
      <alignment horizontal="right"/>
    </xf>
    <xf numFmtId="0" fontId="6" fillId="0" borderId="14" xfId="1" applyFont="1" applyFill="1" applyBorder="1"/>
    <xf numFmtId="0" fontId="18" fillId="0" borderId="5" xfId="1" applyFont="1" applyBorder="1"/>
    <xf numFmtId="0" fontId="11" fillId="0" borderId="1" xfId="1" applyBorder="1"/>
    <xf numFmtId="0" fontId="11" fillId="0" borderId="6" xfId="1" applyBorder="1"/>
    <xf numFmtId="0" fontId="6" fillId="0" borderId="3" xfId="1" applyFont="1" applyBorder="1"/>
    <xf numFmtId="0" fontId="6" fillId="0" borderId="3" xfId="1" applyFont="1" applyBorder="1" applyAlignment="1">
      <alignment horizontal="center"/>
    </xf>
    <xf numFmtId="0" fontId="6" fillId="0" borderId="4" xfId="1" applyFont="1" applyBorder="1"/>
    <xf numFmtId="0" fontId="11" fillId="0" borderId="5" xfId="1" applyBorder="1"/>
    <xf numFmtId="0" fontId="6" fillId="0" borderId="2" xfId="1" applyFont="1" applyBorder="1"/>
    <xf numFmtId="0" fontId="6" fillId="0" borderId="15" xfId="1" applyFont="1" applyBorder="1"/>
    <xf numFmtId="0" fontId="6" fillId="0" borderId="12" xfId="1" applyFont="1" applyBorder="1"/>
    <xf numFmtId="0" fontId="31" fillId="0" borderId="0" xfId="3" applyFont="1"/>
    <xf numFmtId="0" fontId="31" fillId="8" borderId="13" xfId="3" applyFont="1" applyFill="1" applyBorder="1"/>
    <xf numFmtId="0" fontId="2" fillId="0" borderId="0" xfId="3" applyFont="1"/>
    <xf numFmtId="0" fontId="31" fillId="0" borderId="13" xfId="3" applyFont="1" applyFill="1" applyBorder="1" applyAlignment="1">
      <alignment horizontal="center" vertical="top" wrapText="1"/>
    </xf>
    <xf numFmtId="0" fontId="31" fillId="0" borderId="13" xfId="3" applyFont="1" applyBorder="1" applyAlignment="1">
      <alignment horizontal="left" vertical="top"/>
    </xf>
    <xf numFmtId="0" fontId="31" fillId="0" borderId="13" xfId="3" applyFont="1" applyBorder="1" applyAlignment="1">
      <alignment horizontal="left" vertical="top" wrapText="1"/>
    </xf>
    <xf numFmtId="0" fontId="34" fillId="0" borderId="13" xfId="3" applyFont="1" applyBorder="1" applyAlignment="1">
      <alignment horizontal="left" vertical="top" wrapText="1"/>
    </xf>
    <xf numFmtId="0" fontId="31" fillId="0" borderId="13" xfId="3" applyFont="1" applyBorder="1" applyAlignment="1">
      <alignment vertical="top" wrapText="1"/>
    </xf>
    <xf numFmtId="0" fontId="36" fillId="0" borderId="18" xfId="1" applyFont="1" applyFill="1" applyBorder="1" applyAlignment="1">
      <alignment horizontal="left" wrapText="1"/>
    </xf>
    <xf numFmtId="0" fontId="4" fillId="10" borderId="0" xfId="1" applyFont="1" applyFill="1" applyBorder="1" applyAlignment="1">
      <alignment horizontal="left"/>
    </xf>
    <xf numFmtId="0" fontId="11" fillId="10" borderId="0" xfId="1" applyFill="1"/>
    <xf numFmtId="0" fontId="4" fillId="10" borderId="8" xfId="0" applyFont="1" applyFill="1" applyBorder="1" applyAlignment="1">
      <alignment horizontal="center" textRotation="90"/>
    </xf>
    <xf numFmtId="0" fontId="0" fillId="0" borderId="13" xfId="0" applyFill="1" applyBorder="1" applyAlignment="1">
      <alignment horizontal="center" vertical="center" wrapText="1"/>
    </xf>
    <xf numFmtId="0" fontId="31" fillId="0" borderId="13" xfId="3" applyFont="1" applyBorder="1" applyAlignment="1">
      <alignment horizontal="center" vertical="top" wrapText="1"/>
    </xf>
    <xf numFmtId="0" fontId="37" fillId="6" borderId="13" xfId="3" applyFont="1" applyFill="1" applyBorder="1" applyAlignment="1">
      <alignment horizontal="left" vertical="top" wrapText="1"/>
    </xf>
    <xf numFmtId="0" fontId="31" fillId="6" borderId="13" xfId="3" applyFont="1" applyFill="1" applyBorder="1" applyAlignment="1">
      <alignment horizontal="left" vertical="top" wrapText="1"/>
    </xf>
    <xf numFmtId="0" fontId="30" fillId="0" borderId="18" xfId="1" applyFont="1" applyFill="1" applyBorder="1" applyAlignment="1">
      <alignment horizontal="left" wrapText="1"/>
    </xf>
    <xf numFmtId="0" fontId="15" fillId="0" borderId="60" xfId="1" applyFont="1" applyFill="1" applyBorder="1" applyAlignment="1">
      <alignment horizontal="center"/>
    </xf>
    <xf numFmtId="0" fontId="31" fillId="7" borderId="11" xfId="3" applyFont="1" applyFill="1" applyBorder="1" applyAlignment="1"/>
    <xf numFmtId="0" fontId="1" fillId="0" borderId="0" xfId="4"/>
    <xf numFmtId="0" fontId="1" fillId="11" borderId="13" xfId="4" applyFill="1" applyBorder="1"/>
    <xf numFmtId="0" fontId="39" fillId="0" borderId="13" xfId="4" applyFont="1" applyBorder="1"/>
    <xf numFmtId="0" fontId="1" fillId="0" borderId="13" xfId="4" applyBorder="1"/>
    <xf numFmtId="0" fontId="39" fillId="0" borderId="13" xfId="4" applyFont="1" applyBorder="1" applyAlignment="1">
      <alignment horizontal="center" vertical="center"/>
    </xf>
    <xf numFmtId="0" fontId="39" fillId="0" borderId="13" xfId="4" applyFont="1" applyBorder="1" applyAlignment="1">
      <alignment horizontal="center" vertical="center" wrapText="1"/>
    </xf>
    <xf numFmtId="0" fontId="1" fillId="5" borderId="0" xfId="4" applyFill="1"/>
    <xf numFmtId="0" fontId="40" fillId="5" borderId="0" xfId="4" applyFont="1" applyFill="1" applyAlignment="1">
      <alignment horizontal="center"/>
    </xf>
    <xf numFmtId="0" fontId="40" fillId="5" borderId="0" xfId="4" applyFont="1" applyFill="1"/>
    <xf numFmtId="0" fontId="41" fillId="5" borderId="0" xfId="4" applyFont="1" applyFill="1"/>
    <xf numFmtId="0" fontId="1" fillId="11" borderId="12" xfId="4" applyFill="1" applyBorder="1"/>
    <xf numFmtId="0" fontId="1" fillId="11" borderId="15" xfId="4" applyFill="1" applyBorder="1"/>
    <xf numFmtId="0" fontId="1" fillId="11" borderId="4" xfId="4" applyFill="1" applyBorder="1"/>
    <xf numFmtId="0" fontId="1" fillId="11" borderId="3" xfId="4" applyFill="1" applyBorder="1"/>
    <xf numFmtId="0" fontId="1" fillId="11" borderId="2" xfId="4" applyFill="1" applyBorder="1"/>
    <xf numFmtId="0" fontId="1" fillId="11" borderId="11" xfId="4" applyFill="1" applyBorder="1"/>
    <xf numFmtId="0" fontId="39" fillId="0" borderId="13" xfId="4" applyFont="1" applyFill="1" applyBorder="1"/>
    <xf numFmtId="0" fontId="1" fillId="11" borderId="7" xfId="4" applyFill="1" applyBorder="1"/>
    <xf numFmtId="0" fontId="1" fillId="11" borderId="1" xfId="4" applyFill="1" applyBorder="1"/>
    <xf numFmtId="0" fontId="1" fillId="11" borderId="6" xfId="4" applyFill="1" applyBorder="1"/>
    <xf numFmtId="0" fontId="1" fillId="0" borderId="0" xfId="4" applyFill="1" applyBorder="1"/>
    <xf numFmtId="0" fontId="39" fillId="0" borderId="11" xfId="4" applyFont="1" applyBorder="1"/>
    <xf numFmtId="0" fontId="39" fillId="11" borderId="11" xfId="4" applyFont="1" applyFill="1" applyBorder="1" applyAlignment="1">
      <alignment vertical="top"/>
    </xf>
    <xf numFmtId="0" fontId="1" fillId="0" borderId="0" xfId="4" applyFill="1" applyAlignment="1">
      <alignment vertical="top"/>
    </xf>
    <xf numFmtId="0" fontId="15" fillId="0" borderId="62" xfId="1" applyFont="1" applyFill="1" applyBorder="1" applyAlignment="1">
      <alignment horizontal="center"/>
    </xf>
    <xf numFmtId="0" fontId="11" fillId="0" borderId="63" xfId="1" applyFont="1" applyFill="1" applyBorder="1" applyAlignment="1">
      <alignment horizontal="left" wrapText="1"/>
    </xf>
    <xf numFmtId="0" fontId="11" fillId="0" borderId="0" xfId="1" applyBorder="1" applyAlignment="1">
      <alignment wrapText="1"/>
    </xf>
    <xf numFmtId="0" fontId="0" fillId="0" borderId="0" xfId="0" applyBorder="1" applyAlignment="1">
      <alignment wrapText="1"/>
    </xf>
    <xf numFmtId="0" fontId="16" fillId="0" borderId="31" xfId="1" applyFont="1" applyFill="1" applyBorder="1" applyAlignment="1"/>
    <xf numFmtId="0" fontId="16" fillId="0" borderId="17" xfId="1" applyFont="1" applyFill="1" applyBorder="1" applyAlignment="1"/>
    <xf numFmtId="0" fontId="16" fillId="0" borderId="31" xfId="1" applyFont="1" applyFill="1" applyBorder="1" applyAlignment="1">
      <alignment horizontal="left"/>
    </xf>
    <xf numFmtId="0" fontId="16" fillId="0" borderId="17" xfId="1" applyFont="1" applyFill="1" applyBorder="1" applyAlignment="1">
      <alignment horizontal="left"/>
    </xf>
    <xf numFmtId="0" fontId="16" fillId="0" borderId="52" xfId="1" applyFont="1" applyFill="1" applyBorder="1" applyAlignment="1"/>
    <xf numFmtId="0" fontId="16" fillId="0" borderId="20" xfId="1" applyFont="1" applyFill="1" applyBorder="1" applyAlignment="1"/>
    <xf numFmtId="0" fontId="17" fillId="0" borderId="0" xfId="1" applyFont="1" applyBorder="1" applyAlignment="1">
      <alignment horizontal="center"/>
    </xf>
    <xf numFmtId="0" fontId="11" fillId="4" borderId="13" xfId="1" applyFont="1" applyFill="1" applyBorder="1" applyAlignment="1">
      <alignment horizontal="left" wrapText="1"/>
    </xf>
    <xf numFmtId="0" fontId="35" fillId="0" borderId="13" xfId="0" applyFont="1" applyBorder="1" applyAlignment="1">
      <alignment horizontal="left" vertical="top"/>
    </xf>
    <xf numFmtId="164" fontId="4" fillId="6" borderId="5" xfId="1" applyNumberFormat="1" applyFont="1" applyFill="1" applyBorder="1" applyAlignment="1">
      <alignment horizontal="left"/>
    </xf>
    <xf numFmtId="164" fontId="4" fillId="6" borderId="0" xfId="1" applyNumberFormat="1" applyFont="1" applyFill="1" applyBorder="1" applyAlignment="1">
      <alignment horizontal="left"/>
    </xf>
    <xf numFmtId="0" fontId="15" fillId="0" borderId="0" xfId="1" applyFont="1" applyBorder="1" applyAlignment="1">
      <alignment horizontal="left" vertical="top"/>
    </xf>
    <xf numFmtId="0" fontId="15" fillId="0" borderId="1" xfId="1" applyFont="1" applyBorder="1" applyAlignment="1">
      <alignment horizontal="left" vertical="top"/>
    </xf>
    <xf numFmtId="0" fontId="16" fillId="0" borderId="55" xfId="1" applyFont="1" applyFill="1" applyBorder="1" applyAlignment="1">
      <alignment horizontal="left"/>
    </xf>
    <xf numFmtId="0" fontId="16" fillId="0" borderId="54" xfId="1" applyFont="1" applyFill="1" applyBorder="1" applyAlignment="1">
      <alignment horizontal="left"/>
    </xf>
    <xf numFmtId="0" fontId="7" fillId="0" borderId="0" xfId="1" applyFont="1" applyBorder="1" applyAlignment="1">
      <alignment wrapText="1"/>
    </xf>
    <xf numFmtId="0" fontId="7" fillId="0" borderId="0" xfId="1" applyFont="1" applyBorder="1" applyAlignment="1">
      <alignment horizontal="center"/>
    </xf>
    <xf numFmtId="0" fontId="9" fillId="0" borderId="0" xfId="1" applyFont="1" applyBorder="1" applyAlignment="1">
      <alignment horizontal="left" vertical="center" wrapText="1"/>
    </xf>
    <xf numFmtId="0" fontId="11" fillId="0" borderId="0" xfId="1" applyBorder="1" applyAlignment="1">
      <alignment horizontal="left" vertical="center" wrapText="1"/>
    </xf>
    <xf numFmtId="0" fontId="0" fillId="0" borderId="0" xfId="0" applyBorder="1" applyAlignment="1">
      <alignment horizontal="left" vertical="center" wrapText="1"/>
    </xf>
    <xf numFmtId="0" fontId="11" fillId="0" borderId="13" xfId="1" applyFont="1" applyBorder="1" applyAlignment="1">
      <alignment horizontal="left" vertical="center" wrapText="1"/>
    </xf>
    <xf numFmtId="0" fontId="19" fillId="0" borderId="0" xfId="1" applyFont="1" applyBorder="1" applyAlignment="1">
      <alignment horizontal="center" vertical="center"/>
    </xf>
    <xf numFmtId="0" fontId="19" fillId="0" borderId="1" xfId="1" applyFont="1" applyBorder="1" applyAlignment="1">
      <alignment horizontal="center" vertical="center"/>
    </xf>
    <xf numFmtId="0" fontId="10" fillId="0" borderId="15" xfId="1" applyFont="1" applyBorder="1" applyAlignment="1">
      <alignment horizontal="center" vertical="center" wrapText="1"/>
    </xf>
    <xf numFmtId="0" fontId="10" fillId="0" borderId="12" xfId="1" applyFont="1" applyBorder="1" applyAlignment="1">
      <alignment horizontal="center" vertical="center" wrapText="1"/>
    </xf>
    <xf numFmtId="0" fontId="11" fillId="0" borderId="11" xfId="1" applyFont="1" applyBorder="1" applyAlignment="1" applyProtection="1">
      <alignment horizontal="center"/>
      <protection hidden="1"/>
    </xf>
    <xf numFmtId="0" fontId="11" fillId="0" borderId="15" xfId="1" applyFont="1" applyBorder="1" applyAlignment="1" applyProtection="1">
      <alignment horizontal="center"/>
      <protection hidden="1"/>
    </xf>
    <xf numFmtId="0" fontId="11" fillId="6" borderId="11" xfId="1" applyFont="1" applyFill="1" applyBorder="1" applyAlignment="1" applyProtection="1">
      <alignment horizontal="center"/>
      <protection hidden="1"/>
    </xf>
    <xf numFmtId="0" fontId="11" fillId="6" borderId="15" xfId="1" applyFont="1" applyFill="1" applyBorder="1" applyAlignment="1" applyProtection="1">
      <alignment horizontal="center"/>
      <protection hidden="1"/>
    </xf>
    <xf numFmtId="0" fontId="11" fillId="0" borderId="12" xfId="1" applyFont="1" applyBorder="1" applyAlignment="1" applyProtection="1">
      <alignment horizontal="center"/>
      <protection hidden="1"/>
    </xf>
    <xf numFmtId="0" fontId="4" fillId="0" borderId="13" xfId="1" applyFont="1" applyBorder="1" applyAlignment="1">
      <alignment horizontal="right"/>
    </xf>
    <xf numFmtId="0" fontId="15" fillId="0" borderId="13" xfId="1" applyFont="1" applyBorder="1" applyAlignment="1">
      <alignment horizontal="right"/>
    </xf>
    <xf numFmtId="0" fontId="6" fillId="3" borderId="13" xfId="1" applyFont="1" applyFill="1" applyBorder="1" applyAlignment="1" applyProtection="1">
      <alignment horizontal="right"/>
      <protection hidden="1"/>
    </xf>
    <xf numFmtId="0" fontId="16" fillId="0" borderId="61" xfId="1" applyFont="1" applyFill="1" applyBorder="1" applyAlignment="1"/>
    <xf numFmtId="0" fontId="16" fillId="0" borderId="62" xfId="1" applyFont="1" applyFill="1" applyBorder="1" applyAlignment="1"/>
    <xf numFmtId="0" fontId="16" fillId="0" borderId="32" xfId="1" applyFont="1" applyFill="1" applyBorder="1" applyAlignment="1">
      <alignment horizontal="left"/>
    </xf>
    <xf numFmtId="0" fontId="16" fillId="0" borderId="16" xfId="1" applyFont="1" applyFill="1" applyBorder="1" applyAlignment="1">
      <alignment horizontal="left"/>
    </xf>
    <xf numFmtId="0" fontId="6" fillId="3" borderId="13" xfId="1" applyFont="1" applyFill="1" applyBorder="1" applyAlignment="1" applyProtection="1">
      <alignment horizontal="center"/>
      <protection hidden="1"/>
    </xf>
    <xf numFmtId="0" fontId="16" fillId="0" borderId="28" xfId="1" applyFont="1" applyFill="1" applyBorder="1" applyAlignment="1">
      <alignment horizontal="left"/>
    </xf>
    <xf numFmtId="0" fontId="16" fillId="0" borderId="29" xfId="1" applyFont="1" applyFill="1" applyBorder="1" applyAlignment="1">
      <alignment horizontal="left"/>
    </xf>
    <xf numFmtId="0" fontId="16" fillId="0" borderId="30" xfId="1" applyFont="1" applyFill="1" applyBorder="1" applyAlignment="1">
      <alignment horizontal="left"/>
    </xf>
    <xf numFmtId="0" fontId="11" fillId="0" borderId="13" xfId="0" applyFont="1" applyFill="1" applyBorder="1" applyAlignment="1">
      <alignment horizontal="center"/>
    </xf>
    <xf numFmtId="0" fontId="0" fillId="0" borderId="13" xfId="0" applyFill="1" applyBorder="1" applyAlignment="1">
      <alignment horizontal="center"/>
    </xf>
    <xf numFmtId="0" fontId="0" fillId="0" borderId="0" xfId="0" applyAlignment="1">
      <alignment horizontal="center"/>
    </xf>
    <xf numFmtId="0" fontId="31" fillId="0" borderId="11" xfId="3" applyFont="1" applyBorder="1" applyAlignment="1">
      <alignment horizontal="center" vertical="top" wrapText="1"/>
    </xf>
    <xf numFmtId="0" fontId="31" fillId="0" borderId="15" xfId="3" applyFont="1" applyBorder="1" applyAlignment="1">
      <alignment horizontal="center" vertical="top" wrapText="1"/>
    </xf>
    <xf numFmtId="0" fontId="31" fillId="0" borderId="12" xfId="3" applyFont="1" applyBorder="1" applyAlignment="1">
      <alignment horizontal="center" vertical="top" wrapText="1"/>
    </xf>
    <xf numFmtId="0" fontId="39" fillId="11" borderId="8" xfId="4" applyFont="1" applyFill="1" applyBorder="1" applyAlignment="1">
      <alignment vertical="top" wrapText="1"/>
    </xf>
    <xf numFmtId="0" fontId="39" fillId="11" borderId="10" xfId="4" applyFont="1" applyFill="1" applyBorder="1" applyAlignment="1">
      <alignment vertical="top" wrapText="1"/>
    </xf>
    <xf numFmtId="0" fontId="39" fillId="11" borderId="9" xfId="4" applyFont="1" applyFill="1" applyBorder="1" applyAlignment="1">
      <alignment vertical="top" wrapText="1"/>
    </xf>
    <xf numFmtId="0" fontId="39" fillId="0" borderId="13" xfId="4" applyFont="1" applyBorder="1" applyAlignment="1">
      <alignment vertical="top" wrapText="1"/>
    </xf>
    <xf numFmtId="0" fontId="42" fillId="5" borderId="0" xfId="4" applyFont="1" applyFill="1" applyAlignment="1">
      <alignment vertical="center"/>
    </xf>
    <xf numFmtId="0" fontId="1" fillId="0" borderId="15" xfId="4" applyBorder="1" applyAlignment="1">
      <alignment vertical="top" wrapText="1"/>
    </xf>
    <xf numFmtId="0" fontId="1" fillId="0" borderId="12" xfId="4" applyBorder="1" applyAlignment="1">
      <alignment vertical="top" wrapText="1"/>
    </xf>
    <xf numFmtId="0" fontId="39" fillId="11" borderId="8" xfId="4" applyFont="1" applyFill="1" applyBorder="1" applyAlignment="1">
      <alignment vertical="top"/>
    </xf>
    <xf numFmtId="0" fontId="39" fillId="11" borderId="9" xfId="4" applyFont="1" applyFill="1" applyBorder="1" applyAlignment="1">
      <alignment vertical="top"/>
    </xf>
    <xf numFmtId="0" fontId="39" fillId="11" borderId="2" xfId="4" applyFont="1" applyFill="1" applyBorder="1" applyAlignment="1">
      <alignment vertical="top" wrapText="1"/>
    </xf>
    <xf numFmtId="0" fontId="1" fillId="11" borderId="5" xfId="4" applyFill="1" applyBorder="1" applyAlignment="1">
      <alignment vertical="top" wrapText="1"/>
    </xf>
    <xf numFmtId="0" fontId="1" fillId="11" borderId="6" xfId="4" applyFill="1" applyBorder="1" applyAlignment="1">
      <alignment vertical="top" wrapText="1"/>
    </xf>
    <xf numFmtId="0" fontId="10" fillId="0" borderId="1" xfId="1" applyFont="1" applyBorder="1" applyAlignment="1">
      <alignment horizontal="center" vertical="center"/>
    </xf>
    <xf numFmtId="0" fontId="6" fillId="0" borderId="2" xfId="0" applyFont="1" applyBorder="1" applyAlignment="1">
      <alignment horizontal="center" vertic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6" xfId="0" applyFont="1" applyBorder="1" applyAlignment="1">
      <alignment horizontal="center" vertical="center"/>
    </xf>
    <xf numFmtId="0" fontId="6" fillId="0" borderId="1" xfId="0" applyFont="1" applyBorder="1" applyAlignment="1">
      <alignment horizontal="center" vertical="center"/>
    </xf>
    <xf numFmtId="0" fontId="6" fillId="0" borderId="7" xfId="0" applyFont="1" applyBorder="1" applyAlignment="1">
      <alignment horizontal="center" vertical="center"/>
    </xf>
    <xf numFmtId="0" fontId="9" fillId="0" borderId="38" xfId="1" applyFont="1" applyFill="1" applyBorder="1" applyAlignment="1">
      <alignment horizontal="left" vertical="top"/>
    </xf>
    <xf numFmtId="0" fontId="9" fillId="0" borderId="0" xfId="1" applyFont="1" applyFill="1" applyBorder="1" applyAlignment="1">
      <alignment horizontal="left" vertical="top"/>
    </xf>
    <xf numFmtId="0" fontId="9" fillId="0" borderId="39" xfId="1" applyFont="1" applyFill="1" applyBorder="1" applyAlignment="1">
      <alignment horizontal="left" vertical="top"/>
    </xf>
    <xf numFmtId="0" fontId="9" fillId="0" borderId="46" xfId="1" applyFont="1" applyFill="1" applyBorder="1" applyAlignment="1">
      <alignment horizontal="left" vertical="top"/>
    </xf>
    <xf numFmtId="0" fontId="9" fillId="0" borderId="47" xfId="1" applyFont="1" applyFill="1" applyBorder="1" applyAlignment="1">
      <alignment horizontal="left" vertical="top"/>
    </xf>
    <xf numFmtId="0" fontId="9" fillId="0" borderId="48" xfId="1" applyFont="1" applyFill="1" applyBorder="1" applyAlignment="1">
      <alignment horizontal="left" vertical="top"/>
    </xf>
    <xf numFmtId="0" fontId="20" fillId="5" borderId="36" xfId="1" applyFont="1" applyFill="1" applyBorder="1" applyAlignment="1">
      <alignment horizontal="center" vertical="center"/>
    </xf>
    <xf numFmtId="0" fontId="20" fillId="5" borderId="49" xfId="1" applyFont="1" applyFill="1" applyBorder="1" applyAlignment="1">
      <alignment horizontal="center" vertical="center"/>
    </xf>
    <xf numFmtId="0" fontId="20" fillId="5" borderId="50" xfId="1" applyFont="1" applyFill="1" applyBorder="1" applyAlignment="1">
      <alignment horizontal="center" vertical="center"/>
    </xf>
    <xf numFmtId="0" fontId="20" fillId="5" borderId="22" xfId="1" applyFont="1" applyFill="1" applyBorder="1" applyAlignment="1">
      <alignment horizontal="center" vertical="center"/>
    </xf>
    <xf numFmtId="0" fontId="20" fillId="5" borderId="0" xfId="1" applyFont="1" applyFill="1" applyBorder="1" applyAlignment="1">
      <alignment horizontal="center" vertical="center"/>
    </xf>
    <xf numFmtId="0" fontId="20" fillId="5" borderId="21" xfId="1" applyFont="1" applyFill="1" applyBorder="1" applyAlignment="1">
      <alignment horizontal="center" vertical="center"/>
    </xf>
    <xf numFmtId="0" fontId="20" fillId="5" borderId="23" xfId="1" applyFont="1" applyFill="1" applyBorder="1" applyAlignment="1">
      <alignment horizontal="center" vertical="center"/>
    </xf>
    <xf numFmtId="0" fontId="20" fillId="5" borderId="26" xfId="1" applyFont="1" applyFill="1" applyBorder="1" applyAlignment="1">
      <alignment horizontal="center" vertical="center"/>
    </xf>
    <xf numFmtId="0" fontId="20" fillId="5" borderId="34" xfId="1" applyFont="1" applyFill="1" applyBorder="1" applyAlignment="1">
      <alignment horizontal="center" vertical="center"/>
    </xf>
    <xf numFmtId="0" fontId="16" fillId="0" borderId="51" xfId="1" applyFont="1" applyFill="1" applyBorder="1" applyAlignment="1">
      <alignment horizontal="left" vertical="top"/>
    </xf>
    <xf numFmtId="0" fontId="16" fillId="0" borderId="50" xfId="1" applyFont="1" applyFill="1" applyBorder="1" applyAlignment="1">
      <alignment horizontal="left" vertical="top"/>
    </xf>
    <xf numFmtId="0" fontId="16" fillId="0" borderId="43" xfId="1" applyFont="1" applyFill="1" applyBorder="1" applyAlignment="1">
      <alignment horizontal="left"/>
    </xf>
    <xf numFmtId="0" fontId="16" fillId="0" borderId="34" xfId="1" applyFont="1" applyFill="1" applyBorder="1" applyAlignment="1">
      <alignment horizontal="left"/>
    </xf>
    <xf numFmtId="0" fontId="17" fillId="0" borderId="43" xfId="1" applyFont="1" applyBorder="1" applyAlignment="1">
      <alignment horizontal="center" vertical="center"/>
    </xf>
    <xf numFmtId="0" fontId="17" fillId="0" borderId="26" xfId="1" applyFont="1" applyBorder="1" applyAlignment="1">
      <alignment horizontal="center" vertical="center"/>
    </xf>
    <xf numFmtId="0" fontId="17" fillId="0" borderId="35" xfId="1" applyFont="1" applyBorder="1" applyAlignment="1">
      <alignment horizontal="left" vertical="center"/>
    </xf>
  </cellXfs>
  <cellStyles count="5">
    <cellStyle name="Normal" xfId="0" builtinId="0"/>
    <cellStyle name="Normal 2" xfId="1" xr:uid="{00000000-0005-0000-0000-000002000000}"/>
    <cellStyle name="Normal 3" xfId="2" xr:uid="{7007EE1A-7F71-441E-A78C-2A3C591D542B}"/>
    <cellStyle name="Normal 3 2" xfId="3" xr:uid="{1D8C315E-1FDF-4894-8EB6-7A0243F42E4F}"/>
    <cellStyle name="Normal 4" xfId="4" xr:uid="{80F98D1F-EC35-4331-86B4-C08747DC6ECB}"/>
  </cellStyles>
  <dxfs count="3">
    <dxf>
      <font>
        <color rgb="FFFF0000"/>
      </font>
    </dxf>
    <dxf>
      <font>
        <color rgb="FF9C0006"/>
      </font>
      <fill>
        <patternFill>
          <bgColor rgb="FFFFC7CE"/>
        </patternFill>
      </fill>
    </dxf>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FF99"/>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6</xdr:col>
      <xdr:colOff>1238250</xdr:colOff>
      <xdr:row>0</xdr:row>
      <xdr:rowOff>114300</xdr:rowOff>
    </xdr:from>
    <xdr:to>
      <xdr:col>8</xdr:col>
      <xdr:colOff>939798</xdr:colOff>
      <xdr:row>1</xdr:row>
      <xdr:rowOff>82550</xdr:rowOff>
    </xdr:to>
    <xdr:pic>
      <xdr:nvPicPr>
        <xdr:cNvPr id="24909" name="Picture 2" descr="photo">
          <a:extLst>
            <a:ext uri="{FF2B5EF4-FFF2-40B4-BE49-F238E27FC236}">
              <a16:creationId xmlns:a16="http://schemas.microsoft.com/office/drawing/2014/main" id="{00000000-0008-0000-0000-00004D61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114300"/>
          <a:ext cx="115570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200025</xdr:colOff>
      <xdr:row>11</xdr:row>
      <xdr:rowOff>71438</xdr:rowOff>
    </xdr:from>
    <xdr:to>
      <xdr:col>2</xdr:col>
      <xdr:colOff>854075</xdr:colOff>
      <xdr:row>14</xdr:row>
      <xdr:rowOff>458788</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00025" y="2738438"/>
          <a:ext cx="2773363" cy="10144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0" u="none" strike="noStrike">
              <a:solidFill>
                <a:schemeClr val="dk1"/>
              </a:solidFill>
              <a:effectLst/>
              <a:latin typeface="+mn-lt"/>
              <a:ea typeface="+mn-ea"/>
              <a:cs typeface="+mn-cs"/>
            </a:rPr>
            <a:t>Reason for Submission legend:</a:t>
          </a:r>
        </a:p>
        <a:p>
          <a:r>
            <a:rPr lang="en-US" sz="800" b="0" i="0" u="none" strike="noStrike">
              <a:solidFill>
                <a:schemeClr val="dk1"/>
              </a:solidFill>
              <a:effectLst/>
              <a:latin typeface="+mn-lt"/>
              <a:ea typeface="+mn-ea"/>
              <a:cs typeface="+mn-cs"/>
            </a:rPr>
            <a:t>A = New part or product</a:t>
          </a:r>
        </a:p>
        <a:p>
          <a:r>
            <a:rPr lang="en-US" sz="800" b="0" i="0" u="none" strike="noStrike">
              <a:solidFill>
                <a:schemeClr val="dk1"/>
              </a:solidFill>
              <a:effectLst/>
              <a:latin typeface="+mn-lt"/>
              <a:ea typeface="+mn-ea"/>
              <a:cs typeface="+mn-cs"/>
            </a:rPr>
            <a:t>B = Correction on previous submission</a:t>
          </a:r>
          <a:r>
            <a:rPr lang="en-US" sz="800"/>
            <a:t> </a:t>
          </a:r>
        </a:p>
        <a:p>
          <a:r>
            <a:rPr lang="en-US" sz="800" b="0" i="0" u="none" strike="noStrike">
              <a:solidFill>
                <a:schemeClr val="dk1"/>
              </a:solidFill>
              <a:effectLst/>
              <a:latin typeface="+mn-lt"/>
              <a:ea typeface="+mn-ea"/>
              <a:cs typeface="+mn-cs"/>
            </a:rPr>
            <a:t>C = Engineering Change</a:t>
          </a:r>
          <a:r>
            <a:rPr lang="en-US" sz="800"/>
            <a:t> </a:t>
          </a:r>
        </a:p>
        <a:p>
          <a:r>
            <a:rPr lang="en-US" sz="800" b="0" i="0" u="none" strike="noStrike">
              <a:solidFill>
                <a:schemeClr val="dk1"/>
              </a:solidFill>
              <a:effectLst/>
              <a:latin typeface="+mn-lt"/>
              <a:ea typeface="+mn-ea"/>
              <a:cs typeface="+mn-cs"/>
            </a:rPr>
            <a:t>D = Change in construction or material</a:t>
          </a:r>
          <a:r>
            <a:rPr lang="en-US" sz="800"/>
            <a:t> </a:t>
          </a:r>
        </a:p>
        <a:p>
          <a:r>
            <a:rPr lang="en-US" sz="800" b="0" i="0" u="none" strike="noStrike">
              <a:solidFill>
                <a:schemeClr val="dk1"/>
              </a:solidFill>
              <a:effectLst/>
              <a:latin typeface="+mn-lt"/>
              <a:ea typeface="+mn-ea"/>
              <a:cs typeface="+mn-cs"/>
            </a:rPr>
            <a:t>E = New or modified tools,dies, patterns</a:t>
          </a:r>
          <a:r>
            <a:rPr lang="en-US" sz="800"/>
            <a:t> </a:t>
          </a:r>
        </a:p>
        <a:p>
          <a:r>
            <a:rPr lang="en-US" sz="800" b="0" i="0" u="none" strike="noStrike">
              <a:solidFill>
                <a:schemeClr val="dk1"/>
              </a:solidFill>
              <a:effectLst/>
              <a:latin typeface="+mn-lt"/>
              <a:ea typeface="+mn-ea"/>
              <a:cs typeface="+mn-cs"/>
            </a:rPr>
            <a:t>F = Refurbishing or rearrangement of existing equipment</a:t>
          </a:r>
          <a:r>
            <a:rPr lang="en-US" sz="800"/>
            <a:t> </a:t>
          </a:r>
        </a:p>
      </xdr:txBody>
    </xdr:sp>
    <xdr:clientData/>
  </xdr:twoCellAnchor>
  <xdr:twoCellAnchor>
    <xdr:from>
      <xdr:col>2</xdr:col>
      <xdr:colOff>906462</xdr:colOff>
      <xdr:row>11</xdr:row>
      <xdr:rowOff>55563</xdr:rowOff>
    </xdr:from>
    <xdr:to>
      <xdr:col>3</xdr:col>
      <xdr:colOff>1617662</xdr:colOff>
      <xdr:row>14</xdr:row>
      <xdr:rowOff>436563</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3025775" y="2722563"/>
          <a:ext cx="2957512" cy="10080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800" b="1" i="0" u="none" strike="noStrike">
            <a:solidFill>
              <a:schemeClr val="dk1"/>
            </a:solidFill>
            <a:effectLst/>
            <a:latin typeface="+mn-lt"/>
            <a:ea typeface="+mn-ea"/>
            <a:cs typeface="+mn-cs"/>
          </a:endParaRPr>
        </a:p>
        <a:p>
          <a:r>
            <a:rPr lang="en-US" sz="800" b="0" i="0" u="none" strike="noStrike">
              <a:solidFill>
                <a:schemeClr val="dk1"/>
              </a:solidFill>
              <a:effectLst/>
              <a:latin typeface="+mn-lt"/>
              <a:ea typeface="+mn-ea"/>
              <a:cs typeface="+mn-cs"/>
            </a:rPr>
            <a:t>G = Change in process or method</a:t>
          </a:r>
          <a:r>
            <a:rPr lang="en-US" sz="800"/>
            <a:t> </a:t>
          </a:r>
        </a:p>
        <a:p>
          <a:r>
            <a:rPr lang="en-US" sz="800" b="0" i="0" u="none" strike="noStrike">
              <a:solidFill>
                <a:schemeClr val="dk1"/>
              </a:solidFill>
              <a:effectLst/>
              <a:latin typeface="+mn-lt"/>
              <a:ea typeface="+mn-ea"/>
              <a:cs typeface="+mn-cs"/>
            </a:rPr>
            <a:t>H = Change in production location</a:t>
          </a:r>
        </a:p>
        <a:p>
          <a:r>
            <a:rPr lang="en-US" sz="800"/>
            <a:t> </a:t>
          </a:r>
          <a:r>
            <a:rPr lang="en-US" sz="800" b="0" i="0" u="none" strike="noStrike">
              <a:solidFill>
                <a:schemeClr val="dk1"/>
              </a:solidFill>
              <a:effectLst/>
              <a:latin typeface="+mn-lt"/>
              <a:ea typeface="+mn-ea"/>
              <a:cs typeface="+mn-cs"/>
            </a:rPr>
            <a:t>I = Change of source for materials</a:t>
          </a:r>
        </a:p>
        <a:p>
          <a:r>
            <a:rPr lang="en-US" sz="800"/>
            <a:t> </a:t>
          </a:r>
          <a:r>
            <a:rPr lang="en-US" sz="800" b="0" i="0" u="none" strike="noStrike">
              <a:solidFill>
                <a:schemeClr val="dk1"/>
              </a:solidFill>
              <a:effectLst/>
              <a:latin typeface="+mn-lt"/>
              <a:ea typeface="+mn-ea"/>
              <a:cs typeface="+mn-cs"/>
            </a:rPr>
            <a:t>J = Production re-leased after tooling has been inactive for 6 months</a:t>
          </a:r>
          <a:endParaRPr lang="en-US" sz="800"/>
        </a:p>
        <a:p>
          <a:r>
            <a:rPr lang="en-US" sz="800" b="0" i="0" u="none" strike="noStrike">
              <a:solidFill>
                <a:schemeClr val="dk1"/>
              </a:solidFill>
              <a:effectLst/>
              <a:latin typeface="+mn-lt"/>
              <a:ea typeface="+mn-ea"/>
              <a:cs typeface="+mn-cs"/>
            </a:rPr>
            <a:t>K = Request due to field failures</a:t>
          </a:r>
          <a:r>
            <a:rPr lang="en-US" sz="800"/>
            <a:t> </a:t>
          </a:r>
          <a:r>
            <a:rPr lang="en-US" sz="800" b="0" i="0" u="none" strike="noStrike">
              <a:solidFill>
                <a:schemeClr val="dk1"/>
              </a:solidFill>
              <a:effectLst/>
              <a:latin typeface="+mn-lt"/>
              <a:ea typeface="+mn-ea"/>
              <a:cs typeface="+mn-cs"/>
            </a:rPr>
            <a:t>L = Supplier product re-qualification</a:t>
          </a:r>
          <a:r>
            <a:rPr lang="en-US" sz="800"/>
            <a:t> </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209550</xdr:colOff>
      <xdr:row>0</xdr:row>
      <xdr:rowOff>50800</xdr:rowOff>
    </xdr:from>
    <xdr:to>
      <xdr:col>6</xdr:col>
      <xdr:colOff>520700</xdr:colOff>
      <xdr:row>0</xdr:row>
      <xdr:rowOff>342900</xdr:rowOff>
    </xdr:to>
    <xdr:pic>
      <xdr:nvPicPr>
        <xdr:cNvPr id="2" name="Picture 1" descr="photo">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73850" y="50800"/>
          <a:ext cx="83820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221501</xdr:colOff>
      <xdr:row>1</xdr:row>
      <xdr:rowOff>53789</xdr:rowOff>
    </xdr:from>
    <xdr:to>
      <xdr:col>15</xdr:col>
      <xdr:colOff>528569</xdr:colOff>
      <xdr:row>38</xdr:row>
      <xdr:rowOff>47206</xdr:rowOff>
    </xdr:to>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221501" y="224118"/>
          <a:ext cx="9451068" cy="6295606"/>
        </a:xfrm>
        <a:prstGeom prst="rect">
          <a:avLst/>
        </a:prstGeom>
        <a:ln>
          <a:solidFill>
            <a:schemeClr val="accent1"/>
          </a:solidFill>
        </a:ln>
      </xdr:spPr>
    </xdr:pic>
    <xdr:clientData/>
  </xdr:twoCellAnchor>
  <xdr:twoCellAnchor editAs="oneCell">
    <xdr:from>
      <xdr:col>16</xdr:col>
      <xdr:colOff>59810</xdr:colOff>
      <xdr:row>1</xdr:row>
      <xdr:rowOff>62752</xdr:rowOff>
    </xdr:from>
    <xdr:to>
      <xdr:col>25</xdr:col>
      <xdr:colOff>466165</xdr:colOff>
      <xdr:row>38</xdr:row>
      <xdr:rowOff>35186</xdr:rowOff>
    </xdr:to>
    <xdr:pic>
      <xdr:nvPicPr>
        <xdr:cNvPr id="6" name="Pictur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813410" y="233081"/>
          <a:ext cx="5892755" cy="6274623"/>
        </a:xfrm>
        <a:prstGeom prst="rect">
          <a:avLst/>
        </a:prstGeom>
        <a:ln>
          <a:solidFill>
            <a:schemeClr val="accent1"/>
          </a:solidFill>
        </a:ln>
      </xdr:spPr>
    </xdr:pic>
    <xdr:clientData/>
  </xdr:twoCellAnchor>
  <xdr:twoCellAnchor editAs="oneCell">
    <xdr:from>
      <xdr:col>26</xdr:col>
      <xdr:colOff>98613</xdr:colOff>
      <xdr:row>1</xdr:row>
      <xdr:rowOff>37581</xdr:rowOff>
    </xdr:from>
    <xdr:to>
      <xdr:col>36</xdr:col>
      <xdr:colOff>224119</xdr:colOff>
      <xdr:row>39</xdr:row>
      <xdr:rowOff>32054</xdr:rowOff>
    </xdr:to>
    <xdr:pic>
      <xdr:nvPicPr>
        <xdr:cNvPr id="7" name="Pictur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a:stretch>
          <a:fillRect/>
        </a:stretch>
      </xdr:blipFill>
      <xdr:spPr>
        <a:xfrm>
          <a:off x="15948213" y="207910"/>
          <a:ext cx="6221506" cy="6466991"/>
        </a:xfrm>
        <a:prstGeom prst="rect">
          <a:avLst/>
        </a:prstGeom>
        <a:ln>
          <a:solidFill>
            <a:schemeClr val="accent1"/>
          </a:solidFill>
        </a:ln>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0</xdr:row>
          <xdr:rowOff>171450</xdr:rowOff>
        </xdr:from>
        <xdr:to>
          <xdr:col>1</xdr:col>
          <xdr:colOff>590550</xdr:colOff>
          <xdr:row>2</xdr:row>
          <xdr:rowOff>19050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700-000004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Prototype</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400050</xdr:colOff>
          <xdr:row>0</xdr:row>
          <xdr:rowOff>171450</xdr:rowOff>
        </xdr:from>
        <xdr:to>
          <xdr:col>3</xdr:col>
          <xdr:colOff>0</xdr:colOff>
          <xdr:row>2</xdr:row>
          <xdr:rowOff>19050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700-000005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Pre-Launch</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542925</xdr:colOff>
          <xdr:row>0</xdr:row>
          <xdr:rowOff>171450</xdr:rowOff>
        </xdr:from>
        <xdr:to>
          <xdr:col>5</xdr:col>
          <xdr:colOff>247650</xdr:colOff>
          <xdr:row>2</xdr:row>
          <xdr:rowOff>19050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700-000006200000}"/>
                </a:ext>
              </a:extLst>
            </xdr:cNvPr>
            <xdr:cNvSpPr/>
          </xdr:nvSpPr>
          <xdr:spPr bwMode="auto">
            <a:xfrm>
              <a:off x="0" y="0"/>
              <a:ext cx="0" cy="0"/>
            </a:xfrm>
            <a:prstGeom prst="rect">
              <a:avLst/>
            </a:prstGeom>
            <a:noFill/>
            <a:ln>
              <a:noFill/>
            </a:ln>
            <a:extLst>
              <a:ext uri="{909E8E84-426E-40DD-AFC4-6F175D3DCCD1}">
                <a14:hiddenFill>
                  <a:solidFill>
                    <a:srgbClr val="000000" mc:Ignorable="a14" a14:legacySpreadsheetColorIndex="64"/>
                  </a:solidFill>
                </a14:hiddenFill>
              </a:ext>
              <a:ext uri="{91240B29-F687-4F45-9708-019B960494DF}">
                <a14:hiddenLine w="1">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US" sz="800" b="0" i="0" u="none" strike="noStrike" baseline="0">
                  <a:solidFill>
                    <a:srgbClr val="000000"/>
                  </a:solidFill>
                  <a:latin typeface="Tahoma"/>
                  <a:ea typeface="Tahoma"/>
                  <a:cs typeface="Tahoma"/>
                </a:rPr>
                <a:t>Production</a:t>
              </a:r>
            </a:p>
          </xdr:txBody>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82550</xdr:colOff>
      <xdr:row>5</xdr:row>
      <xdr:rowOff>127000</xdr:rowOff>
    </xdr:from>
    <xdr:to>
      <xdr:col>0</xdr:col>
      <xdr:colOff>311150</xdr:colOff>
      <xdr:row>5</xdr:row>
      <xdr:rowOff>336550</xdr:rowOff>
    </xdr:to>
    <xdr:sp macro="" textlink="">
      <xdr:nvSpPr>
        <xdr:cNvPr id="28029" name="Rectangle 22">
          <a:extLst>
            <a:ext uri="{FF2B5EF4-FFF2-40B4-BE49-F238E27FC236}">
              <a16:creationId xmlns:a16="http://schemas.microsoft.com/office/drawing/2014/main" id="{00000000-0008-0000-0A00-00007D6D0000}"/>
            </a:ext>
          </a:extLst>
        </xdr:cNvPr>
        <xdr:cNvSpPr>
          <a:spLocks noChangeArrowheads="1"/>
        </xdr:cNvSpPr>
      </xdr:nvSpPr>
      <xdr:spPr bwMode="auto">
        <a:xfrm>
          <a:off x="82550" y="1619250"/>
          <a:ext cx="228600" cy="20955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3</xdr:col>
      <xdr:colOff>508000</xdr:colOff>
      <xdr:row>5</xdr:row>
      <xdr:rowOff>127000</xdr:rowOff>
    </xdr:from>
    <xdr:to>
      <xdr:col>4</xdr:col>
      <xdr:colOff>203200</xdr:colOff>
      <xdr:row>5</xdr:row>
      <xdr:rowOff>349250</xdr:rowOff>
    </xdr:to>
    <xdr:sp macro="" textlink="">
      <xdr:nvSpPr>
        <xdr:cNvPr id="28030" name="Rectangle 24">
          <a:extLst>
            <a:ext uri="{FF2B5EF4-FFF2-40B4-BE49-F238E27FC236}">
              <a16:creationId xmlns:a16="http://schemas.microsoft.com/office/drawing/2014/main" id="{00000000-0008-0000-0A00-00007E6D0000}"/>
            </a:ext>
          </a:extLst>
        </xdr:cNvPr>
        <xdr:cNvSpPr>
          <a:spLocks noChangeArrowheads="1"/>
        </xdr:cNvSpPr>
      </xdr:nvSpPr>
      <xdr:spPr bwMode="auto">
        <a:xfrm>
          <a:off x="1974850" y="1619250"/>
          <a:ext cx="234950" cy="22225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6</xdr:col>
      <xdr:colOff>685800</xdr:colOff>
      <xdr:row>5</xdr:row>
      <xdr:rowOff>146050</xdr:rowOff>
    </xdr:from>
    <xdr:to>
      <xdr:col>7</xdr:col>
      <xdr:colOff>209550</xdr:colOff>
      <xdr:row>5</xdr:row>
      <xdr:rowOff>349250</xdr:rowOff>
    </xdr:to>
    <xdr:sp macro="" textlink="">
      <xdr:nvSpPr>
        <xdr:cNvPr id="28031" name="Rectangle 25">
          <a:extLst>
            <a:ext uri="{FF2B5EF4-FFF2-40B4-BE49-F238E27FC236}">
              <a16:creationId xmlns:a16="http://schemas.microsoft.com/office/drawing/2014/main" id="{00000000-0008-0000-0A00-00007F6D0000}"/>
            </a:ext>
          </a:extLst>
        </xdr:cNvPr>
        <xdr:cNvSpPr>
          <a:spLocks noChangeArrowheads="1"/>
        </xdr:cNvSpPr>
      </xdr:nvSpPr>
      <xdr:spPr bwMode="auto">
        <a:xfrm>
          <a:off x="3975100" y="1638300"/>
          <a:ext cx="241300" cy="20320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317500</xdr:colOff>
      <xdr:row>5</xdr:row>
      <xdr:rowOff>146050</xdr:rowOff>
    </xdr:from>
    <xdr:to>
      <xdr:col>9</xdr:col>
      <xdr:colOff>546100</xdr:colOff>
      <xdr:row>5</xdr:row>
      <xdr:rowOff>355600</xdr:rowOff>
    </xdr:to>
    <xdr:sp macro="" textlink="">
      <xdr:nvSpPr>
        <xdr:cNvPr id="28032" name="Rectangle 26">
          <a:extLst>
            <a:ext uri="{FF2B5EF4-FFF2-40B4-BE49-F238E27FC236}">
              <a16:creationId xmlns:a16="http://schemas.microsoft.com/office/drawing/2014/main" id="{00000000-0008-0000-0A00-0000806D0000}"/>
            </a:ext>
          </a:extLst>
        </xdr:cNvPr>
        <xdr:cNvSpPr>
          <a:spLocks noChangeArrowheads="1"/>
        </xdr:cNvSpPr>
      </xdr:nvSpPr>
      <xdr:spPr bwMode="auto">
        <a:xfrm>
          <a:off x="5556250" y="1638300"/>
          <a:ext cx="228600" cy="209550"/>
        </a:xfrm>
        <a:prstGeom prst="rect">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9</xdr:col>
      <xdr:colOff>431800</xdr:colOff>
      <xdr:row>0</xdr:row>
      <xdr:rowOff>234950</xdr:rowOff>
    </xdr:from>
    <xdr:to>
      <xdr:col>10</xdr:col>
      <xdr:colOff>673100</xdr:colOff>
      <xdr:row>2</xdr:row>
      <xdr:rowOff>12700</xdr:rowOff>
    </xdr:to>
    <xdr:pic>
      <xdr:nvPicPr>
        <xdr:cNvPr id="28033" name="Picture 1" descr="photo">
          <a:extLst>
            <a:ext uri="{FF2B5EF4-FFF2-40B4-BE49-F238E27FC236}">
              <a16:creationId xmlns:a16="http://schemas.microsoft.com/office/drawing/2014/main" id="{00000000-0008-0000-0A00-0000816D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70550" y="234950"/>
          <a:ext cx="831850" cy="29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17</xdr:col>
      <xdr:colOff>533400</xdr:colOff>
      <xdr:row>30</xdr:row>
      <xdr:rowOff>104775</xdr:rowOff>
    </xdr:to>
    <xdr:pic>
      <xdr:nvPicPr>
        <xdr:cNvPr id="2" name="Picture 1">
          <a:extLst>
            <a:ext uri="{FF2B5EF4-FFF2-40B4-BE49-F238E27FC236}">
              <a16:creationId xmlns:a16="http://schemas.microsoft.com/office/drawing/2014/main" id="{00000000-0008-0000-0C00-000002000000}"/>
            </a:ext>
          </a:extLst>
        </xdr:cNvPr>
        <xdr:cNvPicPr/>
      </xdr:nvPicPr>
      <xdr:blipFill>
        <a:blip xmlns:r="http://schemas.openxmlformats.org/officeDocument/2006/relationships" r:embed="rId1"/>
        <a:stretch>
          <a:fillRect/>
        </a:stretch>
      </xdr:blipFill>
      <xdr:spPr>
        <a:xfrm>
          <a:off x="0" y="485775"/>
          <a:ext cx="10896600" cy="44767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L69"/>
  <sheetViews>
    <sheetView showGridLines="0" tabSelected="1" zoomScale="85" zoomScaleNormal="85" workbookViewId="0">
      <selection activeCell="B31" sqref="B31:E31"/>
    </sheetView>
  </sheetViews>
  <sheetFormatPr defaultColWidth="25.73046875" defaultRowHeight="12.75"/>
  <cols>
    <col min="1" max="1" width="4.59765625" style="94" customWidth="1"/>
    <col min="2" max="2" width="25.73046875" style="94" customWidth="1"/>
    <col min="3" max="3" width="32.265625" style="100" customWidth="1"/>
    <col min="4" max="4" width="30.73046875" style="94" customWidth="1"/>
    <col min="5" max="5" width="22.86328125" style="100" customWidth="1"/>
    <col min="6" max="6" width="5.265625" style="99" customWidth="1"/>
    <col min="7" max="8" width="3.1328125" style="94" bestFit="1" customWidth="1"/>
    <col min="9" max="9" width="44.1328125" style="94" customWidth="1"/>
    <col min="10" max="252" width="9.1328125" style="94" customWidth="1"/>
    <col min="253" max="16384" width="25.73046875" style="94"/>
  </cols>
  <sheetData>
    <row r="1" spans="1:12" ht="36.75" customHeight="1">
      <c r="B1" s="314" t="s">
        <v>333</v>
      </c>
      <c r="C1" s="314"/>
      <c r="D1" s="314"/>
      <c r="E1" s="314"/>
      <c r="F1" s="108"/>
    </row>
    <row r="2" spans="1:12" ht="36" customHeight="1">
      <c r="B2" s="314"/>
      <c r="C2" s="315"/>
      <c r="D2" s="315"/>
      <c r="E2" s="315"/>
      <c r="F2" s="105"/>
    </row>
    <row r="3" spans="1:12" ht="18" customHeight="1">
      <c r="A3" s="323" t="s">
        <v>172</v>
      </c>
      <c r="B3" s="323"/>
      <c r="C3" s="258"/>
      <c r="D3" s="184" t="s">
        <v>129</v>
      </c>
      <c r="E3" s="318"/>
      <c r="F3" s="322"/>
    </row>
    <row r="4" spans="1:12" ht="18" customHeight="1">
      <c r="A4" s="323" t="s">
        <v>178</v>
      </c>
      <c r="B4" s="323"/>
      <c r="C4" s="95"/>
      <c r="D4" s="106" t="s">
        <v>10</v>
      </c>
      <c r="E4" s="318"/>
      <c r="F4" s="322"/>
    </row>
    <row r="5" spans="1:12" ht="18" customHeight="1">
      <c r="A5" s="323" t="s">
        <v>250</v>
      </c>
      <c r="B5" s="323"/>
      <c r="C5" s="96"/>
      <c r="D5" s="106" t="s">
        <v>179</v>
      </c>
      <c r="E5" s="318"/>
      <c r="F5" s="319"/>
      <c r="G5" s="109"/>
    </row>
    <row r="6" spans="1:12" ht="18" customHeight="1">
      <c r="A6" s="324" t="s">
        <v>251</v>
      </c>
      <c r="B6" s="324"/>
      <c r="C6" s="97"/>
      <c r="D6" s="106" t="s">
        <v>252</v>
      </c>
      <c r="E6" s="318"/>
      <c r="F6" s="319"/>
      <c r="G6" s="107"/>
    </row>
    <row r="7" spans="1:12" ht="4.9000000000000004" customHeight="1">
      <c r="A7" s="325"/>
      <c r="B7" s="325"/>
      <c r="C7" s="112"/>
      <c r="D7" s="113"/>
      <c r="E7" s="114"/>
      <c r="F7" s="115"/>
      <c r="G7" s="107"/>
    </row>
    <row r="8" spans="1:12" ht="18" customHeight="1">
      <c r="A8" s="323" t="s">
        <v>182</v>
      </c>
      <c r="B8" s="323"/>
      <c r="C8" s="98"/>
      <c r="D8" s="110" t="s">
        <v>181</v>
      </c>
      <c r="E8" s="318"/>
      <c r="F8" s="319"/>
      <c r="G8" s="111"/>
    </row>
    <row r="9" spans="1:12" ht="18" customHeight="1">
      <c r="A9" s="323" t="s">
        <v>180</v>
      </c>
      <c r="B9" s="323"/>
      <c r="C9" s="98"/>
      <c r="D9" s="110" t="s">
        <v>249</v>
      </c>
      <c r="E9" s="318"/>
      <c r="F9" s="319"/>
      <c r="G9" s="111"/>
    </row>
    <row r="10" spans="1:12" ht="18" customHeight="1">
      <c r="A10" s="323" t="s">
        <v>248</v>
      </c>
      <c r="B10" s="323"/>
      <c r="C10" s="98"/>
      <c r="D10" s="110" t="s">
        <v>267</v>
      </c>
      <c r="E10" s="320" t="s">
        <v>263</v>
      </c>
      <c r="F10" s="321"/>
      <c r="G10" s="302" t="s">
        <v>313</v>
      </c>
      <c r="H10" s="303"/>
      <c r="I10" s="303"/>
    </row>
    <row r="11" spans="1:12" ht="5.65" customHeight="1">
      <c r="A11" s="330"/>
      <c r="B11" s="330"/>
      <c r="C11" s="190"/>
      <c r="D11" s="191"/>
      <c r="E11" s="192"/>
      <c r="F11" s="193"/>
      <c r="G11" s="107"/>
    </row>
    <row r="12" spans="1:12" s="99" customFormat="1" ht="13.15" customHeight="1">
      <c r="B12" s="104"/>
      <c r="C12" s="185"/>
      <c r="D12" s="104"/>
      <c r="E12" s="186"/>
      <c r="F12" s="187"/>
      <c r="G12" s="255" t="s">
        <v>316</v>
      </c>
      <c r="H12" s="256"/>
      <c r="I12" s="256"/>
    </row>
    <row r="13" spans="1:12" ht="18" customHeight="1">
      <c r="A13" s="101"/>
      <c r="B13" s="198"/>
      <c r="C13" s="188"/>
      <c r="D13" s="101"/>
      <c r="E13" s="93"/>
      <c r="F13" s="189"/>
    </row>
    <row r="14" spans="1:12" ht="18" customHeight="1">
      <c r="A14" s="101"/>
      <c r="B14" s="304"/>
      <c r="C14" s="304"/>
      <c r="D14" s="304"/>
      <c r="E14" s="304"/>
      <c r="F14" s="123"/>
    </row>
    <row r="15" spans="1:12" ht="42.4" customHeight="1">
      <c r="A15" s="101"/>
      <c r="B15" s="305"/>
      <c r="C15" s="305"/>
      <c r="D15" s="305"/>
      <c r="E15" s="305"/>
      <c r="F15" s="124"/>
    </row>
    <row r="16" spans="1:12" ht="69.75" customHeight="1">
      <c r="A16" s="199" t="s">
        <v>291</v>
      </c>
      <c r="B16" s="316" t="s">
        <v>268</v>
      </c>
      <c r="C16" s="316"/>
      <c r="D16" s="316"/>
      <c r="E16" s="317"/>
      <c r="F16" s="257" t="s">
        <v>295</v>
      </c>
      <c r="G16" s="200" t="s">
        <v>175</v>
      </c>
      <c r="H16" s="200" t="s">
        <v>176</v>
      </c>
      <c r="I16" s="201" t="s">
        <v>183</v>
      </c>
      <c r="L16" s="122"/>
    </row>
    <row r="17" spans="1:12" ht="20.65" customHeight="1">
      <c r="A17" s="194" t="s">
        <v>269</v>
      </c>
      <c r="B17" s="328" t="s">
        <v>398</v>
      </c>
      <c r="C17" s="329"/>
      <c r="D17" s="329"/>
      <c r="E17" s="329"/>
      <c r="F17" s="116" t="str">
        <f>IFERROR(VLOOKUP(CONCATENATE(F$16,$A17,$E$10),Sheet2!$P:$Q,2,FALSE)," ")</f>
        <v>X</v>
      </c>
      <c r="G17" s="116"/>
      <c r="H17" s="116"/>
      <c r="I17" s="119"/>
      <c r="L17" s="122"/>
    </row>
    <row r="18" spans="1:12" s="99" customFormat="1" ht="18" customHeight="1">
      <c r="A18" s="202" t="s">
        <v>270</v>
      </c>
      <c r="B18" s="306" t="s">
        <v>130</v>
      </c>
      <c r="C18" s="307"/>
      <c r="D18" s="307"/>
      <c r="E18" s="307"/>
      <c r="F18" s="203" t="str">
        <f>IFERROR(VLOOKUP(CONCATENATE(F$16,$A18,$E$10),Sheet2!$P:$Q,2,FALSE)," ")</f>
        <v xml:space="preserve"> </v>
      </c>
      <c r="G18" s="203"/>
      <c r="H18" s="203"/>
      <c r="I18" s="204"/>
    </row>
    <row r="19" spans="1:12" ht="18" customHeight="1">
      <c r="A19" s="195" t="s">
        <v>271</v>
      </c>
      <c r="B19" s="295" t="s">
        <v>174</v>
      </c>
      <c r="C19" s="296"/>
      <c r="D19" s="296"/>
      <c r="E19" s="296"/>
      <c r="F19" s="117" t="str">
        <f>IFERROR(VLOOKUP(CONCATENATE(F$16,$A19,$E$10),Sheet2!$P:$Q,2,FALSE)," ")</f>
        <v xml:space="preserve"> </v>
      </c>
      <c r="G19" s="117"/>
      <c r="H19" s="117"/>
      <c r="I19" s="118"/>
    </row>
    <row r="20" spans="1:12" ht="18" customHeight="1">
      <c r="A20" s="195" t="s">
        <v>272</v>
      </c>
      <c r="B20" s="295" t="s">
        <v>131</v>
      </c>
      <c r="C20" s="296"/>
      <c r="D20" s="296"/>
      <c r="E20" s="296"/>
      <c r="F20" s="117" t="str">
        <f>IFERROR(VLOOKUP(CONCATENATE(F$16,$A20,$E$10),Sheet2!$P:$Q,2,FALSE)," ")</f>
        <v xml:space="preserve"> </v>
      </c>
      <c r="G20" s="117"/>
      <c r="H20" s="117"/>
      <c r="I20" s="118"/>
    </row>
    <row r="21" spans="1:12" ht="18" customHeight="1">
      <c r="A21" s="195" t="s">
        <v>273</v>
      </c>
      <c r="B21" s="295" t="s">
        <v>132</v>
      </c>
      <c r="C21" s="296"/>
      <c r="D21" s="296"/>
      <c r="E21" s="296"/>
      <c r="F21" s="117" t="str">
        <f>IFERROR(VLOOKUP(CONCATENATE(F$16,$A21,$E$10),Sheet2!$P:$Q,2,FALSE)," ")</f>
        <v xml:space="preserve"> </v>
      </c>
      <c r="G21" s="117"/>
      <c r="H21" s="117"/>
      <c r="I21" s="118"/>
    </row>
    <row r="22" spans="1:12" s="99" customFormat="1" ht="18" customHeight="1">
      <c r="A22" s="195" t="s">
        <v>274</v>
      </c>
      <c r="B22" s="295" t="s">
        <v>133</v>
      </c>
      <c r="C22" s="296"/>
      <c r="D22" s="296"/>
      <c r="E22" s="296"/>
      <c r="F22" s="117" t="str">
        <f>IFERROR(VLOOKUP(CONCATENATE(F$16,$A22,$E$10),Sheet2!$P:$Q,2,FALSE)," ")</f>
        <v>X</v>
      </c>
      <c r="G22" s="117"/>
      <c r="H22" s="117"/>
      <c r="I22" s="118"/>
    </row>
    <row r="23" spans="1:12" s="99" customFormat="1" ht="18" customHeight="1">
      <c r="A23" s="195" t="s">
        <v>275</v>
      </c>
      <c r="B23" s="295" t="s">
        <v>134</v>
      </c>
      <c r="C23" s="296"/>
      <c r="D23" s="296"/>
      <c r="E23" s="296"/>
      <c r="F23" s="117" t="str">
        <f>IFERROR(VLOOKUP(CONCATENATE(F$16,$A23,$E$10),Sheet2!$P:$Q,2,FALSE)," ")</f>
        <v>X</v>
      </c>
      <c r="G23" s="117"/>
      <c r="H23" s="117"/>
      <c r="I23" s="262" t="s">
        <v>327</v>
      </c>
    </row>
    <row r="24" spans="1:12" ht="18" customHeight="1">
      <c r="A24" s="195" t="s">
        <v>276</v>
      </c>
      <c r="B24" s="293" t="s">
        <v>324</v>
      </c>
      <c r="C24" s="294"/>
      <c r="D24" s="294"/>
      <c r="E24" s="294"/>
      <c r="F24" s="117" t="str">
        <f>IFERROR(VLOOKUP(CONCATENATE(F$16,$A24,$E$10),Sheet2!$P:$Q,2,FALSE)," ")</f>
        <v>X</v>
      </c>
      <c r="G24" s="117"/>
      <c r="H24" s="117"/>
      <c r="I24" s="118"/>
    </row>
    <row r="25" spans="1:12" ht="18" customHeight="1">
      <c r="A25" s="195" t="s">
        <v>277</v>
      </c>
      <c r="B25" s="293" t="s">
        <v>328</v>
      </c>
      <c r="C25" s="294"/>
      <c r="D25" s="294"/>
      <c r="E25" s="294"/>
      <c r="F25" s="117" t="str">
        <f>IFERROR(VLOOKUP(CONCATENATE(F$16,$A25,$E$10),Sheet2!$P:$Q,2,FALSE)," ")</f>
        <v>X</v>
      </c>
      <c r="G25" s="117"/>
      <c r="H25" s="117"/>
      <c r="I25" s="118"/>
    </row>
    <row r="26" spans="1:12" s="99" customFormat="1" ht="18" customHeight="1">
      <c r="A26" s="117" t="s">
        <v>278</v>
      </c>
      <c r="B26" s="295" t="s">
        <v>323</v>
      </c>
      <c r="C26" s="296"/>
      <c r="D26" s="296"/>
      <c r="E26" s="296"/>
      <c r="F26" s="117" t="str">
        <f>IFERROR(VLOOKUP(CONCATENATE(F$16,$A26,$E$10),Sheet2!$P:$Q,2,FALSE)," ")</f>
        <v>X</v>
      </c>
      <c r="G26" s="117"/>
      <c r="H26" s="117"/>
      <c r="I26" s="254" t="str">
        <f>IF(F26="X","SQE Define QTY. Default is 3 parts 100% FAI"," ")</f>
        <v>SQE Define QTY. Default is 3 parts 100% FAI</v>
      </c>
    </row>
    <row r="27" spans="1:12" ht="18" customHeight="1">
      <c r="A27" s="117" t="s">
        <v>279</v>
      </c>
      <c r="B27" s="295" t="s">
        <v>253</v>
      </c>
      <c r="C27" s="296"/>
      <c r="D27" s="296"/>
      <c r="E27" s="296"/>
      <c r="F27" s="117" t="str">
        <f>IFERROR(VLOOKUP(CONCATENATE(F$16,$A27,$E$10),Sheet2!$P:$Q,2,FALSE)," ")</f>
        <v>X</v>
      </c>
      <c r="G27" s="117"/>
      <c r="H27" s="117"/>
      <c r="I27" s="118"/>
    </row>
    <row r="28" spans="1:12" ht="18" customHeight="1">
      <c r="A28" s="117" t="s">
        <v>280</v>
      </c>
      <c r="B28" s="293" t="s">
        <v>334</v>
      </c>
      <c r="C28" s="294"/>
      <c r="D28" s="294"/>
      <c r="E28" s="294"/>
      <c r="F28" s="117" t="str">
        <f>IFERROR(VLOOKUP(CONCATENATE(F$16,$A28,$E$10),Sheet2!$P:$Q,2,FALSE)," ")</f>
        <v>X</v>
      </c>
      <c r="G28" s="117"/>
      <c r="H28" s="117"/>
      <c r="I28" s="254" t="str">
        <f>IF(F28="X","SQE Define Process Capability Expectations"," ")</f>
        <v>SQE Define Process Capability Expectations</v>
      </c>
    </row>
    <row r="29" spans="1:12" s="99" customFormat="1" ht="18" customHeight="1">
      <c r="A29" s="117" t="s">
        <v>281</v>
      </c>
      <c r="B29" s="293" t="s">
        <v>144</v>
      </c>
      <c r="C29" s="294"/>
      <c r="D29" s="294"/>
      <c r="E29" s="294"/>
      <c r="F29" s="117" t="str">
        <f>IFERROR(VLOOKUP(CONCATENATE(F$16,$A29,$E$10),Sheet2!$P:$Q,2,FALSE)," ")</f>
        <v xml:space="preserve"> </v>
      </c>
      <c r="G29" s="117"/>
      <c r="H29" s="117"/>
      <c r="I29" s="118"/>
    </row>
    <row r="30" spans="1:12" ht="18" customHeight="1">
      <c r="A30" s="117" t="s">
        <v>282</v>
      </c>
      <c r="B30" s="293" t="s">
        <v>138</v>
      </c>
      <c r="C30" s="294"/>
      <c r="D30" s="294"/>
      <c r="E30" s="294"/>
      <c r="F30" s="117" t="str">
        <f>IFERROR(VLOOKUP(CONCATENATE(F$16,$A30,$E$10),Sheet2!$P:$Q,2,FALSE)," ")</f>
        <v>X</v>
      </c>
      <c r="G30" s="117"/>
      <c r="H30" s="117"/>
      <c r="I30" s="118"/>
    </row>
    <row r="31" spans="1:12" ht="18" customHeight="1">
      <c r="A31" s="117" t="s">
        <v>283</v>
      </c>
      <c r="B31" s="331" t="s">
        <v>399</v>
      </c>
      <c r="C31" s="332"/>
      <c r="D31" s="332"/>
      <c r="E31" s="333"/>
      <c r="F31" s="117" t="str">
        <f>IFERROR(VLOOKUP(CONCATENATE(F$16,$A31,$E$10),Sheet2!$P:$Q,2,FALSE)," ")</f>
        <v>X</v>
      </c>
      <c r="G31" s="117"/>
      <c r="H31" s="117"/>
      <c r="I31" s="118"/>
    </row>
    <row r="32" spans="1:12" ht="18" customHeight="1">
      <c r="A32" s="117" t="s">
        <v>284</v>
      </c>
      <c r="B32" s="293" t="s">
        <v>139</v>
      </c>
      <c r="C32" s="294"/>
      <c r="D32" s="294"/>
      <c r="E32" s="294"/>
      <c r="F32" s="117" t="str">
        <f>IFERROR(VLOOKUP(CONCATENATE(F$16,$A32,$E$10),Sheet2!$P:$Q,2,FALSE)," ")</f>
        <v xml:space="preserve"> </v>
      </c>
      <c r="G32" s="117"/>
      <c r="H32" s="117"/>
      <c r="I32" s="118"/>
    </row>
    <row r="33" spans="1:9" ht="18" customHeight="1">
      <c r="A33" s="117" t="s">
        <v>285</v>
      </c>
      <c r="B33" s="293" t="s">
        <v>140</v>
      </c>
      <c r="C33" s="294"/>
      <c r="D33" s="294"/>
      <c r="E33" s="294"/>
      <c r="F33" s="117" t="str">
        <f>IFERROR(VLOOKUP(CONCATENATE(F$16,$A33,$E$10),Sheet2!$P:$Q,2,FALSE)," ")</f>
        <v>X</v>
      </c>
      <c r="G33" s="117"/>
      <c r="H33" s="117"/>
      <c r="I33" s="118"/>
    </row>
    <row r="34" spans="1:9" ht="18" customHeight="1">
      <c r="A34" s="117" t="s">
        <v>286</v>
      </c>
      <c r="B34" s="297" t="s">
        <v>325</v>
      </c>
      <c r="C34" s="298"/>
      <c r="D34" s="298"/>
      <c r="E34" s="298"/>
      <c r="F34" s="117" t="str">
        <f>IFERROR(VLOOKUP(CONCATENATE(F$16,$A34,$E$10),Sheet2!$P:$Q,2,FALSE)," ")</f>
        <v>X</v>
      </c>
      <c r="G34" s="117"/>
      <c r="H34" s="117"/>
      <c r="I34" s="118"/>
    </row>
    <row r="35" spans="1:9" ht="18" customHeight="1">
      <c r="A35" s="263" t="s">
        <v>287</v>
      </c>
      <c r="B35" s="326" t="s">
        <v>326</v>
      </c>
      <c r="C35" s="327"/>
      <c r="D35" s="327"/>
      <c r="E35" s="327"/>
      <c r="F35" s="289" t="str">
        <f>IFERROR(VLOOKUP(CONCATENATE(F$16,$A35,$E$10),Sheet2!$P:$Q,2,FALSE)," ")</f>
        <v>X</v>
      </c>
      <c r="G35" s="289"/>
      <c r="H35" s="289"/>
      <c r="I35" s="290" t="s">
        <v>397</v>
      </c>
    </row>
    <row r="36" spans="1:9" ht="6" customHeight="1">
      <c r="B36" s="103"/>
      <c r="C36" s="103"/>
      <c r="D36" s="103"/>
      <c r="E36" s="103"/>
      <c r="F36" s="102"/>
      <c r="G36" s="101"/>
    </row>
    <row r="37" spans="1:9" s="99" customFormat="1" ht="24" customHeight="1">
      <c r="A37" s="301" t="s">
        <v>315</v>
      </c>
      <c r="B37" s="301"/>
      <c r="C37" s="301"/>
      <c r="D37" s="301"/>
      <c r="E37" s="301"/>
      <c r="F37" s="301"/>
      <c r="G37" s="301"/>
      <c r="H37" s="301"/>
      <c r="I37" s="301"/>
    </row>
    <row r="38" spans="1:9" s="99" customFormat="1" ht="12.4" customHeight="1">
      <c r="A38" s="301"/>
      <c r="B38" s="301"/>
      <c r="C38" s="301"/>
      <c r="D38" s="301"/>
      <c r="E38" s="301"/>
      <c r="F38" s="301"/>
      <c r="G38" s="301"/>
      <c r="H38" s="301"/>
      <c r="I38" s="301"/>
    </row>
    <row r="39" spans="1:9" s="99" customFormat="1" ht="12.4" customHeight="1">
      <c r="A39" s="301"/>
      <c r="B39" s="301"/>
      <c r="C39" s="301"/>
      <c r="D39" s="301"/>
      <c r="E39" s="301"/>
      <c r="F39" s="301"/>
      <c r="G39" s="301"/>
      <c r="H39" s="301"/>
      <c r="I39" s="301"/>
    </row>
    <row r="40" spans="1:9" ht="12.4" customHeight="1">
      <c r="A40" s="301"/>
      <c r="B40" s="301"/>
      <c r="C40" s="301"/>
      <c r="D40" s="301"/>
      <c r="E40" s="301"/>
      <c r="F40" s="301"/>
      <c r="G40" s="301"/>
      <c r="H40" s="301"/>
      <c r="I40" s="301"/>
    </row>
    <row r="41" spans="1:9" ht="12.4" customHeight="1">
      <c r="A41" s="301"/>
      <c r="B41" s="301"/>
      <c r="C41" s="301"/>
      <c r="D41" s="301"/>
      <c r="E41" s="301"/>
      <c r="F41" s="301"/>
      <c r="G41" s="301"/>
      <c r="H41" s="301"/>
      <c r="I41" s="301"/>
    </row>
    <row r="42" spans="1:9" ht="18" customHeight="1">
      <c r="A42" s="301"/>
      <c r="B42" s="301"/>
      <c r="C42" s="301"/>
      <c r="D42" s="301"/>
      <c r="E42" s="301"/>
      <c r="F42" s="301"/>
      <c r="G42" s="301"/>
      <c r="H42" s="301"/>
      <c r="I42" s="301"/>
    </row>
    <row r="43" spans="1:9" ht="18" customHeight="1">
      <c r="A43" s="299" t="s">
        <v>141</v>
      </c>
      <c r="B43" s="299"/>
      <c r="C43" s="299"/>
      <c r="D43" s="299"/>
      <c r="E43" s="299"/>
      <c r="F43" s="299"/>
      <c r="G43" s="299"/>
      <c r="H43" s="299"/>
      <c r="I43" s="299"/>
    </row>
    <row r="44" spans="1:9" ht="29.65" customHeight="1">
      <c r="A44" s="300" t="s">
        <v>240</v>
      </c>
      <c r="B44" s="300"/>
      <c r="C44" s="300"/>
      <c r="D44" s="300"/>
      <c r="E44" s="300"/>
      <c r="F44" s="300"/>
      <c r="G44" s="300"/>
      <c r="H44" s="300"/>
      <c r="I44" s="300"/>
    </row>
    <row r="45" spans="1:9" ht="31.15" customHeight="1">
      <c r="A45" s="300" t="s">
        <v>258</v>
      </c>
      <c r="B45" s="300"/>
      <c r="C45" s="300"/>
      <c r="D45" s="300"/>
      <c r="E45" s="300"/>
      <c r="F45" s="300"/>
      <c r="G45" s="300"/>
      <c r="H45" s="300"/>
      <c r="I45" s="300"/>
    </row>
    <row r="46" spans="1:9" ht="28.9" customHeight="1">
      <c r="A46" s="300" t="s">
        <v>145</v>
      </c>
      <c r="B46" s="300"/>
      <c r="C46" s="300"/>
      <c r="D46" s="300"/>
      <c r="E46" s="300"/>
      <c r="F46" s="300"/>
      <c r="G46" s="300"/>
      <c r="H46" s="300"/>
      <c r="I46" s="300"/>
    </row>
    <row r="47" spans="1:9" ht="18" customHeight="1">
      <c r="A47" s="313" t="s">
        <v>314</v>
      </c>
      <c r="B47" s="313"/>
      <c r="C47" s="313"/>
      <c r="D47" s="313"/>
      <c r="E47" s="313"/>
      <c r="F47" s="313"/>
      <c r="G47" s="313"/>
      <c r="H47" s="313"/>
      <c r="I47" s="313"/>
    </row>
    <row r="48" spans="1:9" ht="18" customHeight="1">
      <c r="B48" s="310"/>
      <c r="C48" s="311"/>
      <c r="D48" s="311"/>
      <c r="E48" s="311"/>
      <c r="F48" s="312"/>
      <c r="G48" s="101"/>
    </row>
    <row r="49" spans="2:7" ht="18" customHeight="1">
      <c r="B49" s="310"/>
      <c r="C49" s="311"/>
      <c r="D49" s="311"/>
      <c r="E49" s="311"/>
      <c r="F49" s="312"/>
      <c r="G49" s="101"/>
    </row>
    <row r="50" spans="2:7" ht="18" customHeight="1">
      <c r="B50" s="310"/>
      <c r="C50" s="311"/>
      <c r="D50" s="311"/>
      <c r="E50" s="311"/>
      <c r="F50" s="312"/>
      <c r="G50" s="101"/>
    </row>
    <row r="51" spans="2:7" ht="18" customHeight="1">
      <c r="B51" s="310"/>
      <c r="C51" s="311"/>
      <c r="D51" s="311"/>
      <c r="E51" s="311"/>
      <c r="F51" s="312"/>
      <c r="G51" s="101"/>
    </row>
    <row r="52" spans="2:7" ht="18" customHeight="1">
      <c r="B52" s="308"/>
      <c r="C52" s="308"/>
      <c r="D52" s="308"/>
      <c r="E52" s="308"/>
      <c r="F52" s="308"/>
      <c r="G52" s="101"/>
    </row>
    <row r="53" spans="2:7" ht="18" customHeight="1">
      <c r="B53" s="309"/>
      <c r="C53" s="309"/>
      <c r="D53" s="309"/>
      <c r="E53" s="309"/>
      <c r="F53" s="309"/>
      <c r="G53" s="101"/>
    </row>
    <row r="54" spans="2:7" ht="18" customHeight="1">
      <c r="B54" s="291"/>
      <c r="C54" s="292"/>
      <c r="D54" s="292"/>
      <c r="E54" s="292"/>
      <c r="F54" s="292"/>
      <c r="G54" s="101"/>
    </row>
    <row r="55" spans="2:7" ht="18" customHeight="1">
      <c r="B55" s="101"/>
      <c r="C55" s="93"/>
      <c r="D55" s="101"/>
      <c r="E55" s="93"/>
      <c r="F55" s="104"/>
      <c r="G55" s="101"/>
    </row>
    <row r="56" spans="2:7" ht="25.15" customHeight="1">
      <c r="B56" s="101"/>
      <c r="C56" s="93"/>
      <c r="D56" s="101"/>
      <c r="E56" s="93"/>
      <c r="F56" s="104"/>
      <c r="G56" s="101"/>
    </row>
    <row r="57" spans="2:7" ht="28.5" customHeight="1"/>
    <row r="58" spans="2:7" ht="19.5" customHeight="1"/>
    <row r="59" spans="2:7" ht="20.25" customHeight="1"/>
    <row r="60" spans="2:7" ht="25.15" customHeight="1"/>
    <row r="61" spans="2:7" ht="30" customHeight="1"/>
    <row r="62" spans="2:7" ht="25.15" customHeight="1"/>
    <row r="63" spans="2:7" ht="25.15" customHeight="1"/>
    <row r="64" spans="2:7" ht="25.15" customHeight="1"/>
    <row r="65" ht="25.15" customHeight="1"/>
    <row r="66" ht="25.15" customHeight="1"/>
    <row r="67" ht="25.15" customHeight="1"/>
    <row r="68" ht="25.15" customHeight="1"/>
    <row r="69" ht="13.5" customHeight="1"/>
  </sheetData>
  <protectedRanges>
    <protectedRange sqref="C4:C10 E2:F10" name="Header"/>
  </protectedRanges>
  <mergeCells count="52">
    <mergeCell ref="A6:B6"/>
    <mergeCell ref="A8:B8"/>
    <mergeCell ref="A7:B7"/>
    <mergeCell ref="B35:E35"/>
    <mergeCell ref="B17:E17"/>
    <mergeCell ref="A11:B11"/>
    <mergeCell ref="B31:E31"/>
    <mergeCell ref="A47:I47"/>
    <mergeCell ref="B29:E29"/>
    <mergeCell ref="B1:E2"/>
    <mergeCell ref="B16:E16"/>
    <mergeCell ref="E9:F9"/>
    <mergeCell ref="E10:F10"/>
    <mergeCell ref="E3:F3"/>
    <mergeCell ref="E8:F8"/>
    <mergeCell ref="E4:F4"/>
    <mergeCell ref="E5:F5"/>
    <mergeCell ref="E6:F6"/>
    <mergeCell ref="A3:B3"/>
    <mergeCell ref="A4:B4"/>
    <mergeCell ref="A5:B5"/>
    <mergeCell ref="A9:B9"/>
    <mergeCell ref="A10:B10"/>
    <mergeCell ref="B52:F52"/>
    <mergeCell ref="B53:F53"/>
    <mergeCell ref="B48:F48"/>
    <mergeCell ref="B49:F49"/>
    <mergeCell ref="B50:F50"/>
    <mergeCell ref="B51:F51"/>
    <mergeCell ref="G10:I10"/>
    <mergeCell ref="B14:E15"/>
    <mergeCell ref="B20:E20"/>
    <mergeCell ref="B25:E25"/>
    <mergeCell ref="B27:E27"/>
    <mergeCell ref="B18:E18"/>
    <mergeCell ref="B19:E19"/>
    <mergeCell ref="B54:F54"/>
    <mergeCell ref="B24:E24"/>
    <mergeCell ref="B30:E30"/>
    <mergeCell ref="B32:E32"/>
    <mergeCell ref="B21:E21"/>
    <mergeCell ref="B22:E22"/>
    <mergeCell ref="B23:E23"/>
    <mergeCell ref="B26:E26"/>
    <mergeCell ref="B33:E33"/>
    <mergeCell ref="B34:E34"/>
    <mergeCell ref="B28:E28"/>
    <mergeCell ref="A43:I43"/>
    <mergeCell ref="A44:I44"/>
    <mergeCell ref="A45:I45"/>
    <mergeCell ref="A46:I46"/>
    <mergeCell ref="A37:I42"/>
  </mergeCells>
  <conditionalFormatting sqref="I28">
    <cfRule type="notContainsBlanks" dxfId="2" priority="3">
      <formula>LEN(TRIM(I28))&gt;0</formula>
    </cfRule>
  </conditionalFormatting>
  <conditionalFormatting sqref="C3">
    <cfRule type="duplicateValues" dxfId="1" priority="2"/>
  </conditionalFormatting>
  <conditionalFormatting sqref="I26">
    <cfRule type="notContainsBlanks" dxfId="0" priority="1">
      <formula>LEN(TRIM(I26))&gt;0</formula>
    </cfRule>
  </conditionalFormatting>
  <pageMargins left="0.27" right="0.03" top="0.25" bottom="0.25" header="0.5" footer="0.5"/>
  <pageSetup scale="61" orientation="portrait" r:id="rId1"/>
  <headerFooter alignWithMargins="0">
    <oddFooter>&amp;L&amp;F</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05B95C0-1CBE-43B9-B499-4DCA6BE948AF}">
          <x14:formula1>
            <xm:f>Sheet2!$A$3:$A$7</xm:f>
          </x14:formula1>
          <xm:sqref>E10:F10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0"/>
  <dimension ref="A2:I47"/>
  <sheetViews>
    <sheetView showGridLines="0" zoomScaleNormal="100" workbookViewId="0">
      <selection activeCell="K38" sqref="K38"/>
    </sheetView>
  </sheetViews>
  <sheetFormatPr defaultRowHeight="12.75"/>
  <cols>
    <col min="1" max="1" width="4.265625" customWidth="1"/>
    <col min="2" max="2" width="30.1328125" customWidth="1"/>
    <col min="3" max="3" width="6.1328125" customWidth="1"/>
    <col min="4" max="4" width="6.73046875" customWidth="1"/>
    <col min="5" max="7" width="11.73046875" customWidth="1"/>
    <col min="8" max="8" width="4.265625" customWidth="1"/>
    <col min="9" max="9" width="4.1328125" customWidth="1"/>
  </cols>
  <sheetData>
    <row r="2" spans="1:9" ht="17.649999999999999">
      <c r="B2" s="21" t="s">
        <v>125</v>
      </c>
      <c r="D2" s="21"/>
      <c r="I2" s="3"/>
    </row>
    <row r="3" spans="1:9" ht="12" customHeight="1">
      <c r="A3" s="16" t="s">
        <v>11</v>
      </c>
      <c r="B3" s="5"/>
      <c r="C3" s="5"/>
      <c r="D3" s="6"/>
      <c r="E3" s="16" t="s">
        <v>14</v>
      </c>
      <c r="F3" s="18"/>
      <c r="G3" s="18" t="s">
        <v>127</v>
      </c>
      <c r="H3" s="5"/>
      <c r="I3" s="6"/>
    </row>
    <row r="4" spans="1:9">
      <c r="A4" s="41"/>
      <c r="B4" s="40"/>
      <c r="C4" s="40"/>
      <c r="D4" s="42"/>
      <c r="E4" s="41"/>
      <c r="F4" s="40"/>
      <c r="G4" s="40"/>
      <c r="H4" s="40"/>
      <c r="I4" s="42"/>
    </row>
    <row r="5" spans="1:9" ht="12" customHeight="1">
      <c r="A5" s="16" t="s">
        <v>118</v>
      </c>
      <c r="B5" s="5"/>
      <c r="C5" s="5"/>
      <c r="D5" s="6"/>
      <c r="E5" s="16" t="s">
        <v>15</v>
      </c>
      <c r="F5" s="18"/>
      <c r="G5" s="18"/>
      <c r="H5" s="5"/>
      <c r="I5" s="6"/>
    </row>
    <row r="6" spans="1:9">
      <c r="A6" s="57"/>
      <c r="B6" s="40"/>
      <c r="C6" s="40"/>
      <c r="D6" s="42"/>
      <c r="E6" s="41"/>
      <c r="F6" s="40"/>
      <c r="G6" s="40"/>
      <c r="H6" s="40"/>
      <c r="I6" s="42"/>
    </row>
    <row r="7" spans="1:9" ht="10.5" customHeight="1">
      <c r="A7" s="8" t="s">
        <v>120</v>
      </c>
      <c r="B7" s="8"/>
      <c r="C7" s="8" t="s">
        <v>119</v>
      </c>
      <c r="D7" s="8" t="s">
        <v>121</v>
      </c>
      <c r="E7" s="8"/>
      <c r="F7" s="9"/>
      <c r="G7" s="10"/>
      <c r="H7" s="8"/>
      <c r="I7" s="14" t="s">
        <v>112</v>
      </c>
    </row>
    <row r="8" spans="1:9" ht="9.75" customHeight="1">
      <c r="A8" s="11" t="s">
        <v>100</v>
      </c>
      <c r="B8" s="11" t="s">
        <v>122</v>
      </c>
      <c r="C8" s="11" t="s">
        <v>106</v>
      </c>
      <c r="D8" s="11" t="s">
        <v>123</v>
      </c>
      <c r="E8" s="11"/>
      <c r="F8" s="12" t="s">
        <v>124</v>
      </c>
      <c r="G8" s="13"/>
      <c r="H8" s="11" t="s">
        <v>116</v>
      </c>
      <c r="I8" s="15" t="s">
        <v>116</v>
      </c>
    </row>
    <row r="9" spans="1:9" s="17" customFormat="1" ht="15">
      <c r="A9" s="67"/>
      <c r="B9" s="58"/>
      <c r="C9" s="67"/>
      <c r="D9" s="67"/>
      <c r="E9" s="59"/>
      <c r="F9" s="59"/>
      <c r="G9" s="60"/>
      <c r="H9" s="67"/>
      <c r="I9" s="67"/>
    </row>
    <row r="10" spans="1:9" s="17" customFormat="1" ht="15">
      <c r="A10" s="67"/>
      <c r="B10" s="58"/>
      <c r="C10" s="67"/>
      <c r="D10" s="67"/>
      <c r="E10" s="59"/>
      <c r="F10" s="59"/>
      <c r="G10" s="60"/>
      <c r="H10" s="67"/>
      <c r="I10" s="67"/>
    </row>
    <row r="11" spans="1:9" s="17" customFormat="1" ht="15">
      <c r="A11" s="67"/>
      <c r="B11" s="58"/>
      <c r="C11" s="67"/>
      <c r="D11" s="67"/>
      <c r="E11" s="59"/>
      <c r="F11" s="59"/>
      <c r="G11" s="60"/>
      <c r="H11" s="67"/>
      <c r="I11" s="67"/>
    </row>
    <row r="12" spans="1:9" s="17" customFormat="1" ht="15">
      <c r="A12" s="67"/>
      <c r="B12" s="58"/>
      <c r="C12" s="67"/>
      <c r="D12" s="67"/>
      <c r="E12" s="59"/>
      <c r="F12" s="59"/>
      <c r="G12" s="60"/>
      <c r="H12" s="67"/>
      <c r="I12" s="67"/>
    </row>
    <row r="13" spans="1:9" s="17" customFormat="1" ht="15">
      <c r="A13" s="67"/>
      <c r="B13" s="58"/>
      <c r="C13" s="67"/>
      <c r="D13" s="67"/>
      <c r="E13" s="59"/>
      <c r="F13" s="59"/>
      <c r="G13" s="60"/>
      <c r="H13" s="67"/>
      <c r="I13" s="67"/>
    </row>
    <row r="14" spans="1:9" s="17" customFormat="1" ht="15">
      <c r="A14" s="67"/>
      <c r="B14" s="58"/>
      <c r="C14" s="67"/>
      <c r="D14" s="67"/>
      <c r="E14" s="59"/>
      <c r="F14" s="59"/>
      <c r="G14" s="60"/>
      <c r="H14" s="67"/>
      <c r="I14" s="67"/>
    </row>
    <row r="15" spans="1:9" s="17" customFormat="1" ht="15">
      <c r="A15" s="67"/>
      <c r="B15" s="58"/>
      <c r="C15" s="67"/>
      <c r="D15" s="67"/>
      <c r="E15" s="59"/>
      <c r="F15" s="59"/>
      <c r="G15" s="60"/>
      <c r="H15" s="67"/>
      <c r="I15" s="67"/>
    </row>
    <row r="16" spans="1:9" s="17" customFormat="1" ht="15">
      <c r="A16" s="67"/>
      <c r="B16" s="58"/>
      <c r="C16" s="67"/>
      <c r="D16" s="67"/>
      <c r="E16" s="59"/>
      <c r="F16" s="59"/>
      <c r="G16" s="60"/>
      <c r="H16" s="67"/>
      <c r="I16" s="67"/>
    </row>
    <row r="17" spans="1:9" s="17" customFormat="1" ht="15">
      <c r="A17" s="67"/>
      <c r="B17" s="58"/>
      <c r="C17" s="67"/>
      <c r="D17" s="67"/>
      <c r="E17" s="59"/>
      <c r="F17" s="59"/>
      <c r="G17" s="60"/>
      <c r="H17" s="67"/>
      <c r="I17" s="67"/>
    </row>
    <row r="18" spans="1:9" s="17" customFormat="1" ht="15">
      <c r="A18" s="67"/>
      <c r="B18" s="58"/>
      <c r="C18" s="67"/>
      <c r="D18" s="67"/>
      <c r="E18" s="59"/>
      <c r="F18" s="59"/>
      <c r="G18" s="60"/>
      <c r="H18" s="67"/>
      <c r="I18" s="67"/>
    </row>
    <row r="19" spans="1:9" s="17" customFormat="1" ht="15">
      <c r="A19" s="67"/>
      <c r="B19" s="58"/>
      <c r="C19" s="67"/>
      <c r="D19" s="67"/>
      <c r="E19" s="59"/>
      <c r="F19" s="59"/>
      <c r="G19" s="60"/>
      <c r="H19" s="67"/>
      <c r="I19" s="67"/>
    </row>
    <row r="20" spans="1:9" s="17" customFormat="1" ht="15">
      <c r="A20" s="67"/>
      <c r="B20" s="58"/>
      <c r="C20" s="67"/>
      <c r="D20" s="67"/>
      <c r="E20" s="59"/>
      <c r="F20" s="59"/>
      <c r="G20" s="60"/>
      <c r="H20" s="67"/>
      <c r="I20" s="67"/>
    </row>
    <row r="21" spans="1:9" s="17" customFormat="1" ht="15">
      <c r="A21" s="67"/>
      <c r="B21" s="58"/>
      <c r="C21" s="67"/>
      <c r="D21" s="67"/>
      <c r="E21" s="59"/>
      <c r="F21" s="59"/>
      <c r="G21" s="60"/>
      <c r="H21" s="67"/>
      <c r="I21" s="67"/>
    </row>
    <row r="22" spans="1:9" s="17" customFormat="1" ht="15">
      <c r="A22" s="67"/>
      <c r="B22" s="58"/>
      <c r="C22" s="67"/>
      <c r="D22" s="67"/>
      <c r="E22" s="59"/>
      <c r="F22" s="59"/>
      <c r="G22" s="60"/>
      <c r="H22" s="67"/>
      <c r="I22" s="67"/>
    </row>
    <row r="23" spans="1:9" s="17" customFormat="1" ht="15">
      <c r="A23" s="67"/>
      <c r="B23" s="58"/>
      <c r="C23" s="67"/>
      <c r="D23" s="67"/>
      <c r="E23" s="59"/>
      <c r="F23" s="59"/>
      <c r="G23" s="60"/>
      <c r="H23" s="67"/>
      <c r="I23" s="67"/>
    </row>
    <row r="24" spans="1:9" s="17" customFormat="1" ht="15">
      <c r="A24" s="67"/>
      <c r="B24" s="58"/>
      <c r="C24" s="67"/>
      <c r="D24" s="67"/>
      <c r="E24" s="59"/>
      <c r="F24" s="59"/>
      <c r="G24" s="60"/>
      <c r="H24" s="67"/>
      <c r="I24" s="67"/>
    </row>
    <row r="25" spans="1:9" s="17" customFormat="1" ht="15">
      <c r="A25" s="67"/>
      <c r="B25" s="58"/>
      <c r="C25" s="67"/>
      <c r="D25" s="67"/>
      <c r="E25" s="59"/>
      <c r="F25" s="59"/>
      <c r="G25" s="60"/>
      <c r="H25" s="67"/>
      <c r="I25" s="67"/>
    </row>
    <row r="26" spans="1:9" s="17" customFormat="1" ht="15">
      <c r="A26" s="67"/>
      <c r="B26" s="58"/>
      <c r="C26" s="67"/>
      <c r="D26" s="67"/>
      <c r="E26" s="59"/>
      <c r="F26" s="59"/>
      <c r="G26" s="60"/>
      <c r="H26" s="67"/>
      <c r="I26" s="67"/>
    </row>
    <row r="27" spans="1:9" s="17" customFormat="1" ht="15">
      <c r="A27" s="67"/>
      <c r="B27" s="58"/>
      <c r="C27" s="67"/>
      <c r="D27" s="67"/>
      <c r="E27" s="59"/>
      <c r="F27" s="59"/>
      <c r="G27" s="60"/>
      <c r="H27" s="67"/>
      <c r="I27" s="67"/>
    </row>
    <row r="28" spans="1:9" s="17" customFormat="1" ht="15">
      <c r="A28" s="67"/>
      <c r="B28" s="58"/>
      <c r="C28" s="67"/>
      <c r="D28" s="67"/>
      <c r="E28" s="59"/>
      <c r="F28" s="59"/>
      <c r="G28" s="60"/>
      <c r="H28" s="67"/>
      <c r="I28" s="67"/>
    </row>
    <row r="29" spans="1:9" s="17" customFormat="1" ht="15">
      <c r="A29" s="67"/>
      <c r="B29" s="58"/>
      <c r="C29" s="67"/>
      <c r="D29" s="67"/>
      <c r="E29" s="59"/>
      <c r="F29" s="59"/>
      <c r="G29" s="60"/>
      <c r="H29" s="67"/>
      <c r="I29" s="67"/>
    </row>
    <row r="30" spans="1:9" s="17" customFormat="1" ht="15">
      <c r="A30" s="67"/>
      <c r="B30" s="58"/>
      <c r="C30" s="67"/>
      <c r="D30" s="67"/>
      <c r="E30" s="59"/>
      <c r="F30" s="59"/>
      <c r="G30" s="60"/>
      <c r="H30" s="67"/>
      <c r="I30" s="67"/>
    </row>
    <row r="31" spans="1:9" s="17" customFormat="1" ht="15">
      <c r="A31" s="67"/>
      <c r="B31" s="58"/>
      <c r="C31" s="67"/>
      <c r="D31" s="67"/>
      <c r="E31" s="59"/>
      <c r="F31" s="59"/>
      <c r="G31" s="60"/>
      <c r="H31" s="67"/>
      <c r="I31" s="67"/>
    </row>
    <row r="32" spans="1:9" s="17" customFormat="1" ht="15">
      <c r="A32" s="67"/>
      <c r="B32" s="58"/>
      <c r="C32" s="67"/>
      <c r="D32" s="67"/>
      <c r="E32" s="59"/>
      <c r="F32" s="59"/>
      <c r="G32" s="60"/>
      <c r="H32" s="67"/>
      <c r="I32" s="67"/>
    </row>
    <row r="33" spans="1:9" s="17" customFormat="1" ht="15">
      <c r="A33" s="67"/>
      <c r="B33" s="58"/>
      <c r="C33" s="67"/>
      <c r="D33" s="67"/>
      <c r="E33" s="59"/>
      <c r="F33" s="59"/>
      <c r="G33" s="60"/>
      <c r="H33" s="67"/>
      <c r="I33" s="67"/>
    </row>
    <row r="34" spans="1:9" s="17" customFormat="1" ht="15">
      <c r="A34" s="67"/>
      <c r="B34" s="58"/>
      <c r="C34" s="67"/>
      <c r="D34" s="67"/>
      <c r="E34" s="59"/>
      <c r="F34" s="59"/>
      <c r="G34" s="60"/>
      <c r="H34" s="67"/>
      <c r="I34" s="67"/>
    </row>
    <row r="35" spans="1:9" s="17" customFormat="1" ht="15">
      <c r="A35" s="67"/>
      <c r="B35" s="58"/>
      <c r="C35" s="67"/>
      <c r="D35" s="67"/>
      <c r="E35" s="59"/>
      <c r="F35" s="59"/>
      <c r="G35" s="60"/>
      <c r="H35" s="67"/>
      <c r="I35" s="67"/>
    </row>
    <row r="36" spans="1:9" s="17" customFormat="1" ht="15">
      <c r="A36" s="67"/>
      <c r="B36" s="58"/>
      <c r="C36" s="67"/>
      <c r="D36" s="67"/>
      <c r="E36" s="59"/>
      <c r="F36" s="59"/>
      <c r="G36" s="60"/>
      <c r="H36" s="67"/>
      <c r="I36" s="67"/>
    </row>
    <row r="37" spans="1:9" s="17" customFormat="1" ht="15">
      <c r="A37" s="67"/>
      <c r="B37" s="58"/>
      <c r="C37" s="67"/>
      <c r="D37" s="67"/>
      <c r="E37" s="59"/>
      <c r="F37" s="59"/>
      <c r="G37" s="60"/>
      <c r="H37" s="67"/>
      <c r="I37" s="67"/>
    </row>
    <row r="38" spans="1:9" s="17" customFormat="1" ht="15">
      <c r="A38" s="67"/>
      <c r="B38" s="58"/>
      <c r="C38" s="67"/>
      <c r="D38" s="67"/>
      <c r="E38" s="59"/>
      <c r="F38" s="59"/>
      <c r="G38" s="60"/>
      <c r="H38" s="67"/>
      <c r="I38" s="67"/>
    </row>
    <row r="39" spans="1:9" s="17" customFormat="1" ht="15">
      <c r="A39" s="67"/>
      <c r="B39" s="58"/>
      <c r="C39" s="67"/>
      <c r="D39" s="67"/>
      <c r="E39" s="59"/>
      <c r="F39" s="59"/>
      <c r="G39" s="60"/>
      <c r="H39" s="67"/>
      <c r="I39" s="67"/>
    </row>
    <row r="40" spans="1:9" s="17" customFormat="1" ht="15">
      <c r="A40" s="67"/>
      <c r="B40" s="58"/>
      <c r="C40" s="67"/>
      <c r="D40" s="67"/>
      <c r="E40" s="59"/>
      <c r="F40" s="59"/>
      <c r="G40" s="60"/>
      <c r="H40" s="67"/>
      <c r="I40" s="67"/>
    </row>
    <row r="41" spans="1:9" s="17" customFormat="1" ht="15">
      <c r="A41" s="67"/>
      <c r="B41" s="58"/>
      <c r="C41" s="67"/>
      <c r="D41" s="67"/>
      <c r="E41" s="59"/>
      <c r="F41" s="59"/>
      <c r="G41" s="60"/>
      <c r="H41" s="67"/>
      <c r="I41" s="67"/>
    </row>
    <row r="42" spans="1:9" s="17" customFormat="1" ht="15">
      <c r="A42" s="67"/>
      <c r="B42" s="58"/>
      <c r="C42" s="67"/>
      <c r="D42" s="67"/>
      <c r="E42" s="59"/>
      <c r="F42" s="59"/>
      <c r="G42" s="60"/>
      <c r="H42" s="67"/>
      <c r="I42" s="67"/>
    </row>
    <row r="43" spans="1:9" s="17" customFormat="1" ht="15">
      <c r="A43" s="67"/>
      <c r="B43" s="58"/>
      <c r="C43" s="67"/>
      <c r="D43" s="67"/>
      <c r="E43" s="59"/>
      <c r="F43" s="59"/>
      <c r="G43" s="60"/>
      <c r="H43" s="67"/>
      <c r="I43" s="67"/>
    </row>
    <row r="44" spans="1:9" s="17" customFormat="1" ht="15">
      <c r="A44" s="67"/>
      <c r="B44" s="58"/>
      <c r="C44" s="67"/>
      <c r="D44" s="67"/>
      <c r="E44" s="59"/>
      <c r="F44" s="59"/>
      <c r="G44" s="60"/>
      <c r="H44" s="67"/>
      <c r="I44" s="67"/>
    </row>
    <row r="46" spans="1:9" ht="9.75" customHeight="1">
      <c r="D46" s="16" t="s">
        <v>16</v>
      </c>
      <c r="E46" s="19"/>
      <c r="F46" s="19" t="s">
        <v>117</v>
      </c>
      <c r="G46" s="19"/>
      <c r="H46" s="18" t="s">
        <v>17</v>
      </c>
      <c r="I46" s="20"/>
    </row>
    <row r="47" spans="1:9">
      <c r="D47" s="56"/>
      <c r="E47" s="54"/>
      <c r="F47" s="54"/>
      <c r="G47" s="54"/>
      <c r="H47" s="54"/>
      <c r="I47" s="55"/>
    </row>
  </sheetData>
  <pageMargins left="0.27" right="0.03" top="0.25" bottom="0.25" header="0.5" footer="0.5"/>
  <pageSetup scale="61"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4"/>
  <sheetViews>
    <sheetView showGridLines="0" zoomScale="130" zoomScaleNormal="130" workbookViewId="0">
      <selection activeCell="N16" sqref="N16"/>
    </sheetView>
  </sheetViews>
  <sheetFormatPr defaultColWidth="9.265625" defaultRowHeight="12.75"/>
  <cols>
    <col min="1" max="1" width="6.265625" style="181" customWidth="1"/>
    <col min="2" max="2" width="9.265625" style="181" customWidth="1"/>
    <col min="3" max="3" width="5.59765625" style="181" customWidth="1"/>
    <col min="4" max="4" width="7.73046875" style="181" customWidth="1"/>
    <col min="5" max="6" width="9.265625" style="181"/>
    <col min="7" max="7" width="10.265625" style="181" customWidth="1"/>
    <col min="8" max="8" width="9.265625" style="181"/>
    <col min="9" max="10" width="8.3984375" style="181" customWidth="1"/>
    <col min="11" max="11" width="13.265625" style="181" customWidth="1"/>
    <col min="12" max="16384" width="9.265625" style="181"/>
  </cols>
  <sheetData>
    <row r="1" spans="1:15" s="127" customFormat="1" ht="25.5" customHeight="1" thickTop="1">
      <c r="A1" s="374"/>
      <c r="B1" s="375"/>
      <c r="C1" s="365" t="s">
        <v>221</v>
      </c>
      <c r="D1" s="366"/>
      <c r="E1" s="366"/>
      <c r="F1" s="366"/>
      <c r="G1" s="366"/>
      <c r="H1" s="366"/>
      <c r="I1" s="367"/>
      <c r="J1" s="125"/>
      <c r="K1" s="126"/>
    </row>
    <row r="2" spans="1:15" s="132" customFormat="1" ht="15" customHeight="1">
      <c r="A2" s="128"/>
      <c r="B2" s="129"/>
      <c r="C2" s="368"/>
      <c r="D2" s="369"/>
      <c r="E2" s="369"/>
      <c r="F2" s="369"/>
      <c r="G2" s="369"/>
      <c r="H2" s="369"/>
      <c r="I2" s="370"/>
      <c r="J2" s="130"/>
      <c r="K2" s="131"/>
    </row>
    <row r="3" spans="1:15" s="132" customFormat="1" ht="23.25" customHeight="1" thickBot="1">
      <c r="A3" s="376" t="s">
        <v>222</v>
      </c>
      <c r="B3" s="377"/>
      <c r="C3" s="371"/>
      <c r="D3" s="372"/>
      <c r="E3" s="372"/>
      <c r="F3" s="372"/>
      <c r="G3" s="372"/>
      <c r="H3" s="372"/>
      <c r="I3" s="373"/>
      <c r="J3" s="133"/>
      <c r="K3" s="134"/>
    </row>
    <row r="4" spans="1:15" s="139" customFormat="1" ht="38.25" customHeight="1">
      <c r="A4" s="135" t="s">
        <v>223</v>
      </c>
      <c r="B4" s="136"/>
      <c r="C4" s="136"/>
      <c r="D4" s="136"/>
      <c r="E4" s="137"/>
      <c r="F4" s="137"/>
      <c r="G4" s="137"/>
      <c r="H4" s="137"/>
      <c r="I4" s="137"/>
      <c r="J4" s="137"/>
      <c r="K4" s="138"/>
    </row>
    <row r="5" spans="1:15" s="139" customFormat="1" ht="15.4" thickBot="1">
      <c r="A5" s="140"/>
      <c r="B5" s="141"/>
      <c r="C5" s="141"/>
      <c r="D5" s="141"/>
      <c r="E5" s="141"/>
      <c r="F5" s="141"/>
      <c r="G5" s="141"/>
      <c r="H5" s="141"/>
      <c r="I5" s="141"/>
      <c r="J5" s="141"/>
      <c r="K5" s="142"/>
    </row>
    <row r="6" spans="1:15" s="145" customFormat="1" ht="37.5" customHeight="1" thickBot="1">
      <c r="A6" s="378" t="s">
        <v>224</v>
      </c>
      <c r="B6" s="379"/>
      <c r="C6" s="379"/>
      <c r="D6" s="379"/>
      <c r="E6" s="379" t="s">
        <v>225</v>
      </c>
      <c r="F6" s="379"/>
      <c r="G6" s="379"/>
      <c r="H6" s="380" t="s">
        <v>226</v>
      </c>
      <c r="I6" s="380"/>
      <c r="J6" s="143"/>
      <c r="K6" s="144" t="s">
        <v>227</v>
      </c>
    </row>
    <row r="7" spans="1:15" s="149" customFormat="1" ht="15">
      <c r="A7" s="146"/>
      <c r="B7" s="147"/>
      <c r="C7" s="147"/>
      <c r="D7" s="147"/>
      <c r="E7" s="147"/>
      <c r="F7" s="147"/>
      <c r="G7" s="147"/>
      <c r="H7" s="147"/>
      <c r="I7" s="147"/>
      <c r="J7" s="147"/>
      <c r="K7" s="148"/>
    </row>
    <row r="8" spans="1:15" s="139" customFormat="1" ht="15">
      <c r="A8" s="150" t="s">
        <v>228</v>
      </c>
      <c r="B8" s="151"/>
      <c r="C8" s="151"/>
      <c r="D8" s="152"/>
      <c r="E8" s="152"/>
      <c r="F8" s="152"/>
      <c r="G8" s="152"/>
      <c r="H8" s="152"/>
      <c r="I8" s="152"/>
      <c r="J8" s="152"/>
      <c r="K8" s="153"/>
    </row>
    <row r="9" spans="1:15" s="139" customFormat="1" ht="15.4" thickBot="1">
      <c r="A9" s="140"/>
      <c r="B9" s="141"/>
      <c r="C9" s="141"/>
      <c r="D9" s="141"/>
      <c r="E9" s="141"/>
      <c r="F9" s="141"/>
      <c r="G9" s="141"/>
      <c r="H9" s="141"/>
      <c r="I9" s="141"/>
      <c r="J9" s="141"/>
      <c r="K9" s="142"/>
      <c r="O9" s="154"/>
    </row>
    <row r="10" spans="1:15" s="139" customFormat="1" ht="15">
      <c r="A10" s="135"/>
      <c r="B10" s="136"/>
      <c r="C10" s="136"/>
      <c r="D10" s="136"/>
      <c r="E10" s="136"/>
      <c r="F10" s="136"/>
      <c r="G10" s="136"/>
      <c r="H10" s="136"/>
      <c r="I10" s="136"/>
      <c r="J10" s="136"/>
      <c r="K10" s="155"/>
    </row>
    <row r="11" spans="1:15" s="139" customFormat="1" ht="15">
      <c r="A11" s="156" t="s">
        <v>229</v>
      </c>
      <c r="B11" s="157"/>
      <c r="C11" s="157"/>
      <c r="D11" s="157"/>
      <c r="E11" s="158"/>
      <c r="F11" s="158"/>
      <c r="G11" s="158"/>
      <c r="H11" s="158"/>
      <c r="I11" s="158"/>
      <c r="J11" s="158"/>
      <c r="K11" s="159"/>
    </row>
    <row r="12" spans="1:15" s="139" customFormat="1" ht="15">
      <c r="A12" s="156"/>
      <c r="B12" s="157"/>
      <c r="C12" s="157"/>
      <c r="D12" s="157"/>
      <c r="E12" s="157"/>
      <c r="F12" s="157"/>
      <c r="G12" s="157"/>
      <c r="H12" s="157"/>
      <c r="I12" s="157"/>
      <c r="J12" s="157"/>
      <c r="K12" s="160"/>
    </row>
    <row r="13" spans="1:15" s="139" customFormat="1" ht="15">
      <c r="A13" s="156" t="s">
        <v>230</v>
      </c>
      <c r="B13" s="157"/>
      <c r="C13" s="157"/>
      <c r="D13" s="157"/>
      <c r="E13" s="158"/>
      <c r="F13" s="158"/>
      <c r="G13" s="158"/>
      <c r="H13" s="158"/>
      <c r="I13" s="158"/>
      <c r="J13" s="158"/>
      <c r="K13" s="159"/>
    </row>
    <row r="14" spans="1:15" s="139" customFormat="1" ht="8.25" customHeight="1">
      <c r="A14" s="161"/>
      <c r="B14" s="162"/>
      <c r="C14" s="162"/>
      <c r="D14" s="162"/>
      <c r="E14" s="162"/>
      <c r="F14" s="162"/>
      <c r="G14" s="162"/>
      <c r="H14" s="162"/>
      <c r="I14" s="162"/>
      <c r="J14" s="162"/>
      <c r="K14" s="163"/>
    </row>
    <row r="15" spans="1:15" s="139" customFormat="1" ht="18.75" customHeight="1">
      <c r="A15" s="156" t="s">
        <v>231</v>
      </c>
      <c r="B15" s="157"/>
      <c r="C15" s="157"/>
      <c r="D15" s="157"/>
      <c r="E15" s="158"/>
      <c r="F15" s="158"/>
      <c r="G15" s="158"/>
      <c r="H15" s="158"/>
      <c r="I15" s="158"/>
      <c r="J15" s="158"/>
      <c r="K15" s="159"/>
    </row>
    <row r="16" spans="1:15" s="139" customFormat="1" ht="15">
      <c r="A16" s="156"/>
      <c r="B16" s="157"/>
      <c r="C16" s="157"/>
      <c r="D16" s="157"/>
      <c r="E16" s="157"/>
      <c r="F16" s="157"/>
      <c r="G16" s="157"/>
      <c r="H16" s="157"/>
      <c r="I16" s="157"/>
      <c r="J16" s="157"/>
      <c r="K16" s="160"/>
    </row>
    <row r="17" spans="1:15" s="139" customFormat="1" ht="15">
      <c r="A17" s="156" t="s">
        <v>232</v>
      </c>
      <c r="B17" s="157"/>
      <c r="C17" s="157"/>
      <c r="D17" s="157"/>
      <c r="E17" s="158"/>
      <c r="F17" s="158"/>
      <c r="G17" s="158"/>
      <c r="H17" s="158"/>
      <c r="I17" s="158"/>
      <c r="J17" s="158"/>
      <c r="K17" s="159"/>
    </row>
    <row r="18" spans="1:15" s="139" customFormat="1" ht="15">
      <c r="A18" s="156"/>
      <c r="B18" s="157"/>
      <c r="C18" s="157"/>
      <c r="D18" s="157"/>
      <c r="E18" s="157"/>
      <c r="F18" s="157"/>
      <c r="G18" s="157"/>
      <c r="H18" s="157"/>
      <c r="I18" s="157"/>
      <c r="J18" s="157"/>
      <c r="K18" s="160"/>
    </row>
    <row r="19" spans="1:15" s="139" customFormat="1" ht="15">
      <c r="A19" s="156" t="s">
        <v>233</v>
      </c>
      <c r="B19" s="157"/>
      <c r="C19" s="157"/>
      <c r="D19" s="157"/>
      <c r="E19" s="158"/>
      <c r="F19" s="158"/>
      <c r="G19" s="158"/>
      <c r="H19" s="158"/>
      <c r="I19" s="158"/>
      <c r="J19" s="158"/>
      <c r="K19" s="159"/>
    </row>
    <row r="20" spans="1:15" s="139" customFormat="1" ht="15.4" thickBot="1">
      <c r="A20" s="140"/>
      <c r="B20" s="141"/>
      <c r="C20" s="141"/>
      <c r="D20" s="141"/>
      <c r="E20" s="141"/>
      <c r="F20" s="141"/>
      <c r="G20" s="141"/>
      <c r="H20" s="141"/>
      <c r="I20" s="141"/>
      <c r="J20" s="141"/>
      <c r="K20" s="142"/>
    </row>
    <row r="21" spans="1:15" s="139" customFormat="1" ht="15">
      <c r="A21" s="135"/>
      <c r="B21" s="136"/>
      <c r="C21" s="136"/>
      <c r="D21" s="136"/>
      <c r="E21" s="136"/>
      <c r="F21" s="136"/>
      <c r="G21" s="136"/>
      <c r="H21" s="136"/>
      <c r="I21" s="136"/>
      <c r="J21" s="136"/>
      <c r="K21" s="155"/>
    </row>
    <row r="22" spans="1:15" s="168" customFormat="1" ht="15.4">
      <c r="A22" s="164" t="s">
        <v>234</v>
      </c>
      <c r="B22" s="165"/>
      <c r="C22" s="165"/>
      <c r="D22" s="165"/>
      <c r="E22" s="165"/>
      <c r="F22" s="165"/>
      <c r="G22" s="166"/>
      <c r="H22" s="166"/>
      <c r="I22" s="166"/>
      <c r="J22" s="166"/>
      <c r="K22" s="167"/>
    </row>
    <row r="23" spans="1:15" s="168" customFormat="1" ht="15.4">
      <c r="A23" s="164"/>
      <c r="B23" s="165"/>
      <c r="C23" s="165"/>
      <c r="D23" s="165"/>
      <c r="E23" s="165"/>
      <c r="F23" s="165"/>
      <c r="G23" s="165"/>
      <c r="H23" s="165"/>
      <c r="I23" s="165"/>
      <c r="J23" s="165"/>
      <c r="K23" s="169"/>
    </row>
    <row r="24" spans="1:15" s="168" customFormat="1" ht="15.4">
      <c r="A24" s="164" t="s">
        <v>235</v>
      </c>
      <c r="B24" s="165"/>
      <c r="C24" s="165"/>
      <c r="D24" s="165"/>
      <c r="E24" s="165"/>
      <c r="F24" s="165"/>
      <c r="G24" s="166"/>
      <c r="H24" s="166"/>
      <c r="I24" s="166"/>
      <c r="J24" s="166"/>
      <c r="K24" s="167"/>
    </row>
    <row r="25" spans="1:15" s="139" customFormat="1" ht="15.4" thickBot="1">
      <c r="A25" s="140"/>
      <c r="B25" s="141"/>
      <c r="C25" s="141"/>
      <c r="D25" s="141"/>
      <c r="E25" s="141"/>
      <c r="F25" s="141"/>
      <c r="G25" s="141"/>
      <c r="H25" s="141"/>
      <c r="I25" s="141"/>
      <c r="J25" s="141"/>
      <c r="K25" s="142"/>
    </row>
    <row r="26" spans="1:15" s="139" customFormat="1" ht="15">
      <c r="A26" s="135"/>
      <c r="B26" s="136"/>
      <c r="C26" s="136"/>
      <c r="D26" s="136"/>
      <c r="E26" s="136"/>
      <c r="F26" s="136"/>
      <c r="G26" s="136"/>
      <c r="H26" s="136"/>
      <c r="I26" s="136"/>
      <c r="J26" s="136"/>
      <c r="K26" s="155"/>
    </row>
    <row r="27" spans="1:15" s="139" customFormat="1" ht="15">
      <c r="A27" s="156" t="s">
        <v>236</v>
      </c>
      <c r="B27" s="157"/>
      <c r="C27" s="157"/>
      <c r="D27" s="170"/>
      <c r="E27" s="158"/>
      <c r="F27" s="158"/>
      <c r="G27" s="158"/>
      <c r="H27" s="158"/>
      <c r="I27" s="158"/>
      <c r="J27" s="158"/>
      <c r="K27" s="159"/>
    </row>
    <row r="28" spans="1:15" s="139" customFormat="1" ht="15">
      <c r="A28" s="156"/>
      <c r="B28" s="157"/>
      <c r="C28" s="157"/>
      <c r="D28" s="170"/>
      <c r="E28" s="157"/>
      <c r="F28" s="157"/>
      <c r="G28" s="157"/>
      <c r="H28" s="157"/>
      <c r="I28" s="157"/>
      <c r="J28" s="157"/>
      <c r="K28" s="160"/>
      <c r="O28" s="171"/>
    </row>
    <row r="29" spans="1:15" s="139" customFormat="1" ht="15">
      <c r="A29" s="156" t="s">
        <v>237</v>
      </c>
      <c r="B29" s="157"/>
      <c r="C29" s="157"/>
      <c r="D29" s="157"/>
      <c r="E29" s="158"/>
      <c r="F29" s="158"/>
      <c r="G29" s="158"/>
      <c r="H29" s="157" t="s">
        <v>238</v>
      </c>
      <c r="I29" s="157"/>
      <c r="J29" s="172"/>
      <c r="K29" s="159"/>
    </row>
    <row r="30" spans="1:15" s="139" customFormat="1" ht="15.4" thickBot="1">
      <c r="A30" s="173"/>
      <c r="B30" s="174"/>
      <c r="C30" s="174"/>
      <c r="D30" s="174"/>
      <c r="E30" s="174"/>
      <c r="F30" s="174"/>
      <c r="G30" s="174"/>
      <c r="H30" s="174"/>
      <c r="I30" s="174"/>
      <c r="J30" s="175"/>
      <c r="K30" s="176"/>
      <c r="N30" s="171"/>
    </row>
    <row r="31" spans="1:15" s="139" customFormat="1" ht="15">
      <c r="A31" s="177"/>
      <c r="B31" s="178"/>
      <c r="C31" s="178"/>
      <c r="D31" s="178"/>
      <c r="E31" s="136"/>
      <c r="F31" s="136"/>
      <c r="G31" s="136"/>
      <c r="H31" s="136"/>
      <c r="I31" s="136"/>
      <c r="J31" s="136"/>
      <c r="K31" s="155"/>
    </row>
    <row r="32" spans="1:15" s="139" customFormat="1" ht="15">
      <c r="A32" s="179" t="s">
        <v>239</v>
      </c>
      <c r="B32" s="180"/>
      <c r="C32" s="180"/>
      <c r="D32" s="180"/>
      <c r="E32" s="157"/>
      <c r="F32" s="157"/>
      <c r="G32" s="157"/>
      <c r="H32" s="157"/>
      <c r="I32" s="157"/>
      <c r="J32" s="157"/>
      <c r="K32" s="160"/>
    </row>
    <row r="33" spans="1:11" s="139" customFormat="1" ht="15">
      <c r="A33" s="359"/>
      <c r="B33" s="360"/>
      <c r="C33" s="360"/>
      <c r="D33" s="360"/>
      <c r="E33" s="360"/>
      <c r="F33" s="360"/>
      <c r="G33" s="360"/>
      <c r="H33" s="360"/>
      <c r="I33" s="360"/>
      <c r="J33" s="360"/>
      <c r="K33" s="361"/>
    </row>
    <row r="34" spans="1:11" s="139" customFormat="1" ht="15">
      <c r="A34" s="359"/>
      <c r="B34" s="360"/>
      <c r="C34" s="360"/>
      <c r="D34" s="360"/>
      <c r="E34" s="360"/>
      <c r="F34" s="360"/>
      <c r="G34" s="360"/>
      <c r="H34" s="360"/>
      <c r="I34" s="360"/>
      <c r="J34" s="360"/>
      <c r="K34" s="361"/>
    </row>
    <row r="35" spans="1:11" s="139" customFormat="1" ht="15">
      <c r="A35" s="359"/>
      <c r="B35" s="360"/>
      <c r="C35" s="360"/>
      <c r="D35" s="360"/>
      <c r="E35" s="360"/>
      <c r="F35" s="360"/>
      <c r="G35" s="360"/>
      <c r="H35" s="360"/>
      <c r="I35" s="360"/>
      <c r="J35" s="360"/>
      <c r="K35" s="361"/>
    </row>
    <row r="36" spans="1:11" s="139" customFormat="1" ht="15">
      <c r="A36" s="359"/>
      <c r="B36" s="360"/>
      <c r="C36" s="360"/>
      <c r="D36" s="360"/>
      <c r="E36" s="360"/>
      <c r="F36" s="360"/>
      <c r="G36" s="360"/>
      <c r="H36" s="360"/>
      <c r="I36" s="360"/>
      <c r="J36" s="360"/>
      <c r="K36" s="361"/>
    </row>
    <row r="37" spans="1:11" s="139" customFormat="1" ht="15">
      <c r="A37" s="359"/>
      <c r="B37" s="360"/>
      <c r="C37" s="360"/>
      <c r="D37" s="360"/>
      <c r="E37" s="360"/>
      <c r="F37" s="360"/>
      <c r="G37" s="360"/>
      <c r="H37" s="360"/>
      <c r="I37" s="360"/>
      <c r="J37" s="360"/>
      <c r="K37" s="361"/>
    </row>
    <row r="38" spans="1:11" s="139" customFormat="1" ht="15">
      <c r="A38" s="359"/>
      <c r="B38" s="360"/>
      <c r="C38" s="360"/>
      <c r="D38" s="360"/>
      <c r="E38" s="360"/>
      <c r="F38" s="360"/>
      <c r="G38" s="360"/>
      <c r="H38" s="360"/>
      <c r="I38" s="360"/>
      <c r="J38" s="360"/>
      <c r="K38" s="361"/>
    </row>
    <row r="39" spans="1:11" s="139" customFormat="1" ht="15">
      <c r="A39" s="359"/>
      <c r="B39" s="360"/>
      <c r="C39" s="360"/>
      <c r="D39" s="360"/>
      <c r="E39" s="360"/>
      <c r="F39" s="360"/>
      <c r="G39" s="360"/>
      <c r="H39" s="360"/>
      <c r="I39" s="360"/>
      <c r="J39" s="360"/>
      <c r="K39" s="361"/>
    </row>
    <row r="40" spans="1:11" s="139" customFormat="1" ht="15">
      <c r="A40" s="359"/>
      <c r="B40" s="360"/>
      <c r="C40" s="360"/>
      <c r="D40" s="360"/>
      <c r="E40" s="360"/>
      <c r="F40" s="360"/>
      <c r="G40" s="360"/>
      <c r="H40" s="360"/>
      <c r="I40" s="360"/>
      <c r="J40" s="360"/>
      <c r="K40" s="361"/>
    </row>
    <row r="41" spans="1:11" s="139" customFormat="1" ht="15">
      <c r="A41" s="359"/>
      <c r="B41" s="360"/>
      <c r="C41" s="360"/>
      <c r="D41" s="360"/>
      <c r="E41" s="360"/>
      <c r="F41" s="360"/>
      <c r="G41" s="360"/>
      <c r="H41" s="360"/>
      <c r="I41" s="360"/>
      <c r="J41" s="360"/>
      <c r="K41" s="361"/>
    </row>
    <row r="42" spans="1:11" s="139" customFormat="1" ht="15">
      <c r="A42" s="359"/>
      <c r="B42" s="360"/>
      <c r="C42" s="360"/>
      <c r="D42" s="360"/>
      <c r="E42" s="360"/>
      <c r="F42" s="360"/>
      <c r="G42" s="360"/>
      <c r="H42" s="360"/>
      <c r="I42" s="360"/>
      <c r="J42" s="360"/>
      <c r="K42" s="361"/>
    </row>
    <row r="43" spans="1:11" s="139" customFormat="1" ht="15.4" thickBot="1">
      <c r="A43" s="362"/>
      <c r="B43" s="363"/>
      <c r="C43" s="363"/>
      <c r="D43" s="363"/>
      <c r="E43" s="363"/>
      <c r="F43" s="363"/>
      <c r="G43" s="363"/>
      <c r="H43" s="363"/>
      <c r="I43" s="363"/>
      <c r="J43" s="363"/>
      <c r="K43" s="364"/>
    </row>
    <row r="44" spans="1:11" s="139" customFormat="1" ht="15.4" customHeight="1" thickTop="1">
      <c r="A44" s="157"/>
      <c r="B44" s="157"/>
      <c r="C44" s="157"/>
      <c r="D44" s="157"/>
      <c r="E44" s="157"/>
      <c r="F44" s="157"/>
      <c r="G44" s="157"/>
      <c r="H44" s="157"/>
      <c r="I44" s="157"/>
      <c r="J44" s="157"/>
      <c r="K44" s="157"/>
    </row>
  </sheetData>
  <mergeCells count="7">
    <mergeCell ref="A33:K43"/>
    <mergeCell ref="C1:I3"/>
    <mergeCell ref="A1:B1"/>
    <mergeCell ref="A3:B3"/>
    <mergeCell ref="A6:D6"/>
    <mergeCell ref="E6:G6"/>
    <mergeCell ref="H6:I6"/>
  </mergeCells>
  <pageMargins left="0.27" right="0.03" top="0.25" bottom="0.25" header="0.5" footer="0.5"/>
  <pageSetup scale="61" orientation="portrait" r:id="rId1"/>
  <headerFooter alignWithMargins="0">
    <oddFooter>&amp;L&amp;F</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38"/>
  <sheetViews>
    <sheetView showGridLines="0" workbookViewId="0">
      <selection activeCell="A35" sqref="A35"/>
    </sheetView>
  </sheetViews>
  <sheetFormatPr defaultRowHeight="12.75"/>
  <sheetData>
    <row r="1" spans="1:1" ht="13.15">
      <c r="A1" s="120" t="s">
        <v>217</v>
      </c>
    </row>
    <row r="2" spans="1:1">
      <c r="A2" s="121" t="s">
        <v>185</v>
      </c>
    </row>
    <row r="3" spans="1:1" ht="13.15">
      <c r="A3" s="120" t="s">
        <v>186</v>
      </c>
    </row>
    <row r="4" spans="1:1">
      <c r="A4" s="121" t="s">
        <v>187</v>
      </c>
    </row>
    <row r="5" spans="1:1" ht="13.15">
      <c r="A5" s="120" t="s">
        <v>188</v>
      </c>
    </row>
    <row r="6" spans="1:1">
      <c r="A6" s="121" t="s">
        <v>189</v>
      </c>
    </row>
    <row r="7" spans="1:1" ht="13.15">
      <c r="A7" s="120" t="s">
        <v>190</v>
      </c>
    </row>
    <row r="8" spans="1:1">
      <c r="A8" s="121" t="s">
        <v>191</v>
      </c>
    </row>
    <row r="9" spans="1:1" ht="13.15">
      <c r="A9" s="120" t="s">
        <v>192</v>
      </c>
    </row>
    <row r="10" spans="1:1">
      <c r="A10" s="121" t="s">
        <v>193</v>
      </c>
    </row>
    <row r="11" spans="1:1" ht="13.15">
      <c r="A11" s="120" t="s">
        <v>194</v>
      </c>
    </row>
    <row r="12" spans="1:1">
      <c r="A12" s="121" t="s">
        <v>195</v>
      </c>
    </row>
    <row r="13" spans="1:1" ht="13.15">
      <c r="A13" s="120" t="s">
        <v>196</v>
      </c>
    </row>
    <row r="14" spans="1:1">
      <c r="A14" s="121" t="s">
        <v>197</v>
      </c>
    </row>
    <row r="15" spans="1:1" ht="13.15">
      <c r="A15" s="120" t="s">
        <v>198</v>
      </c>
    </row>
    <row r="16" spans="1:1">
      <c r="A16" s="121" t="s">
        <v>199</v>
      </c>
    </row>
    <row r="17" spans="1:1" ht="13.15">
      <c r="A17" s="120" t="s">
        <v>200</v>
      </c>
    </row>
    <row r="18" spans="1:1">
      <c r="A18" s="121" t="s">
        <v>201</v>
      </c>
    </row>
    <row r="19" spans="1:1" ht="13.15">
      <c r="A19" s="120" t="s">
        <v>202</v>
      </c>
    </row>
    <row r="20" spans="1:1">
      <c r="A20" s="121" t="s">
        <v>203</v>
      </c>
    </row>
    <row r="21" spans="1:1" ht="13.15">
      <c r="A21" s="120" t="s">
        <v>204</v>
      </c>
    </row>
    <row r="22" spans="1:1">
      <c r="A22" s="121" t="s">
        <v>205</v>
      </c>
    </row>
    <row r="23" spans="1:1" ht="13.15">
      <c r="A23" s="120" t="s">
        <v>206</v>
      </c>
    </row>
    <row r="24" spans="1:1">
      <c r="A24" s="121" t="s">
        <v>207</v>
      </c>
    </row>
    <row r="25" spans="1:1" ht="13.15">
      <c r="A25" s="120" t="s">
        <v>208</v>
      </c>
    </row>
    <row r="26" spans="1:1">
      <c r="A26" s="121" t="s">
        <v>219</v>
      </c>
    </row>
    <row r="27" spans="1:1" ht="13.15">
      <c r="A27" s="120" t="s">
        <v>209</v>
      </c>
    </row>
    <row r="28" spans="1:1">
      <c r="A28" s="121" t="s">
        <v>210</v>
      </c>
    </row>
    <row r="29" spans="1:1" ht="13.15">
      <c r="A29" s="120" t="s">
        <v>211</v>
      </c>
    </row>
    <row r="30" spans="1:1">
      <c r="A30" s="121" t="s">
        <v>212</v>
      </c>
    </row>
    <row r="31" spans="1:1" ht="13.15">
      <c r="A31" s="120" t="s">
        <v>213</v>
      </c>
    </row>
    <row r="32" spans="1:1">
      <c r="A32" s="121" t="s">
        <v>214</v>
      </c>
    </row>
    <row r="33" spans="1:1" ht="13.15">
      <c r="A33" s="120" t="s">
        <v>215</v>
      </c>
    </row>
    <row r="34" spans="1:1">
      <c r="A34" s="121" t="s">
        <v>218</v>
      </c>
    </row>
    <row r="35" spans="1:1" ht="13.15">
      <c r="A35" s="120" t="s">
        <v>255</v>
      </c>
    </row>
    <row r="36" spans="1:1">
      <c r="A36" s="121" t="s">
        <v>256</v>
      </c>
    </row>
    <row r="37" spans="1:1" ht="13.15">
      <c r="A37" s="120" t="s">
        <v>254</v>
      </c>
    </row>
    <row r="38" spans="1:1">
      <c r="A38" s="121" t="s">
        <v>216</v>
      </c>
    </row>
  </sheetData>
  <pageMargins left="0.27" right="0.03" top="0.25" bottom="0.25" header="0.5" footer="0.5"/>
  <pageSetup scale="61" orientation="portrait" r:id="rId1"/>
  <headerFooter alignWithMargins="0">
    <oddFooter>&amp;L&amp;F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77E56-679D-46EA-9728-B3F1AE4DED71}">
  <dimension ref="A1"/>
  <sheetViews>
    <sheetView workbookViewId="0">
      <selection activeCell="U21" sqref="U21"/>
    </sheetView>
  </sheetViews>
  <sheetFormatPr defaultRowHeight="12.75"/>
  <sheetData/>
  <pageMargins left="0.7" right="0.7" top="0.75" bottom="0.75" header="0.3" footer="0.3"/>
  <pageSetup orientation="portrait" r:id="rId1"/>
  <headerFooter>
    <oddFooter>&amp;L&amp;F</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E21CF-D693-4335-9A5D-2C94341832B1}">
  <dimension ref="A1:R170"/>
  <sheetViews>
    <sheetView zoomScale="80" zoomScaleNormal="80" workbookViewId="0">
      <selection activeCell="L18" sqref="L18"/>
    </sheetView>
  </sheetViews>
  <sheetFormatPr defaultRowHeight="12.75"/>
  <cols>
    <col min="4" max="4" width="90.1328125" style="183" bestFit="1" customWidth="1"/>
    <col min="5" max="7" width="8.73046875" style="183"/>
    <col min="9" max="9" width="3.59765625" style="217" customWidth="1"/>
    <col min="14" max="14" width="30.1328125" bestFit="1" customWidth="1"/>
    <col min="15" max="15" width="8.73046875" customWidth="1"/>
    <col min="16" max="16" width="29.1328125" bestFit="1" customWidth="1"/>
    <col min="17" max="17" width="8.73046875" customWidth="1"/>
  </cols>
  <sheetData>
    <row r="1" spans="1:18">
      <c r="E1" s="334" t="s">
        <v>322</v>
      </c>
      <c r="F1" s="335"/>
      <c r="G1" s="335"/>
      <c r="H1" s="335"/>
      <c r="I1" s="214"/>
      <c r="J1" s="334" t="s">
        <v>295</v>
      </c>
      <c r="K1" s="335"/>
      <c r="L1" s="335"/>
      <c r="M1" s="335"/>
    </row>
    <row r="2" spans="1:18">
      <c r="A2" s="38" t="s">
        <v>292</v>
      </c>
      <c r="E2" s="210" t="s">
        <v>262</v>
      </c>
      <c r="F2" s="210" t="s">
        <v>263</v>
      </c>
      <c r="G2" s="210" t="s">
        <v>36</v>
      </c>
      <c r="H2" s="211" t="s">
        <v>39</v>
      </c>
      <c r="I2" s="215"/>
      <c r="J2" s="210" t="s">
        <v>262</v>
      </c>
      <c r="K2" s="210" t="s">
        <v>263</v>
      </c>
      <c r="L2" s="210" t="s">
        <v>36</v>
      </c>
      <c r="M2" s="211" t="s">
        <v>39</v>
      </c>
    </row>
    <row r="3" spans="1:18" ht="13.9">
      <c r="C3" s="194" t="s">
        <v>269</v>
      </c>
      <c r="D3" s="207" t="s">
        <v>290</v>
      </c>
      <c r="E3" s="212">
        <v>1</v>
      </c>
      <c r="F3" s="212">
        <v>1</v>
      </c>
      <c r="G3" s="212"/>
      <c r="H3" s="213"/>
      <c r="I3" s="216"/>
      <c r="J3" s="212">
        <v>1</v>
      </c>
      <c r="K3" s="212">
        <v>1</v>
      </c>
      <c r="L3" s="212"/>
      <c r="M3" s="213"/>
      <c r="N3" t="str">
        <f>CONCATENATE($E$1,C3,$R$3,E3)</f>
        <v>First Piece(s) Qualification00_A1</v>
      </c>
      <c r="O3" t="str">
        <f>RIGHT(N3,1)</f>
        <v>1</v>
      </c>
      <c r="P3" t="str">
        <f>LEFT(N3,LEN(N3)-1)</f>
        <v>First Piece(s) Qualification00_A</v>
      </c>
      <c r="Q3" t="str">
        <f>IF(O3="1","X"," ")</f>
        <v>X</v>
      </c>
      <c r="R3" s="336" t="str">
        <f>E2</f>
        <v>A</v>
      </c>
    </row>
    <row r="4" spans="1:18" ht="13.9">
      <c r="A4" s="38" t="s">
        <v>262</v>
      </c>
      <c r="C4" s="202" t="s">
        <v>270</v>
      </c>
      <c r="D4" s="208" t="s">
        <v>130</v>
      </c>
      <c r="E4" s="212"/>
      <c r="F4" s="212"/>
      <c r="G4" s="212"/>
      <c r="H4" s="213"/>
      <c r="I4" s="216"/>
      <c r="J4" s="212">
        <v>1</v>
      </c>
      <c r="K4" s="212"/>
      <c r="L4" s="212"/>
      <c r="M4" s="213"/>
      <c r="N4" t="str">
        <f t="shared" ref="N4:N23" si="0">CONCATENATE($E$1,C4,$R$3,E4)</f>
        <v>First Piece(s) Qualification01_A</v>
      </c>
      <c r="O4" t="str">
        <f t="shared" ref="O4:O67" si="1">RIGHT(N4,1)</f>
        <v>A</v>
      </c>
      <c r="P4" t="str">
        <f t="shared" ref="P4:P23" si="2">LEFT(N4,LEN(N4)-1)</f>
        <v>First Piece(s) Qualification01_</v>
      </c>
      <c r="Q4" t="str">
        <f t="shared" ref="Q4:Q23" si="3">IF(O4="1","X"," ")</f>
        <v xml:space="preserve"> </v>
      </c>
      <c r="R4" s="336"/>
    </row>
    <row r="5" spans="1:18" ht="13.9">
      <c r="A5" s="38" t="s">
        <v>263</v>
      </c>
      <c r="C5" s="195" t="s">
        <v>271</v>
      </c>
      <c r="D5" s="196" t="s">
        <v>174</v>
      </c>
      <c r="E5" s="212"/>
      <c r="F5" s="212"/>
      <c r="G5" s="212"/>
      <c r="H5" s="213"/>
      <c r="I5" s="216"/>
      <c r="J5" s="212">
        <v>1</v>
      </c>
      <c r="K5" s="212"/>
      <c r="L5" s="212"/>
      <c r="M5" s="213"/>
      <c r="N5" t="str">
        <f t="shared" si="0"/>
        <v>First Piece(s) Qualification02_A</v>
      </c>
      <c r="O5" t="str">
        <f t="shared" si="1"/>
        <v>A</v>
      </c>
      <c r="P5" t="str">
        <f t="shared" si="2"/>
        <v>First Piece(s) Qualification02_</v>
      </c>
      <c r="Q5" t="str">
        <f t="shared" si="3"/>
        <v xml:space="preserve"> </v>
      </c>
      <c r="R5" s="336"/>
    </row>
    <row r="6" spans="1:18" ht="13.9">
      <c r="A6" s="38" t="s">
        <v>36</v>
      </c>
      <c r="C6" s="195" t="s">
        <v>272</v>
      </c>
      <c r="D6" s="196" t="s">
        <v>131</v>
      </c>
      <c r="E6" s="212"/>
      <c r="F6" s="212"/>
      <c r="G6" s="212"/>
      <c r="H6" s="213"/>
      <c r="I6" s="216"/>
      <c r="J6" s="212">
        <v>1</v>
      </c>
      <c r="K6" s="212"/>
      <c r="L6" s="212"/>
      <c r="M6" s="213"/>
      <c r="N6" t="str">
        <f t="shared" si="0"/>
        <v>First Piece(s) Qualification03_A</v>
      </c>
      <c r="O6" t="str">
        <f t="shared" si="1"/>
        <v>A</v>
      </c>
      <c r="P6" t="str">
        <f t="shared" si="2"/>
        <v>First Piece(s) Qualification03_</v>
      </c>
      <c r="Q6" t="str">
        <f t="shared" si="3"/>
        <v xml:space="preserve"> </v>
      </c>
      <c r="R6" s="336"/>
    </row>
    <row r="7" spans="1:18" ht="13.9">
      <c r="A7" s="38" t="s">
        <v>39</v>
      </c>
      <c r="C7" s="195" t="s">
        <v>273</v>
      </c>
      <c r="D7" s="196" t="s">
        <v>132</v>
      </c>
      <c r="E7" s="212"/>
      <c r="F7" s="212"/>
      <c r="G7" s="212"/>
      <c r="H7" s="213"/>
      <c r="I7" s="216"/>
      <c r="J7" s="212">
        <v>1</v>
      </c>
      <c r="K7" s="212"/>
      <c r="L7" s="212"/>
      <c r="M7" s="213"/>
      <c r="N7" t="str">
        <f t="shared" si="0"/>
        <v>First Piece(s) Qualification04_A</v>
      </c>
      <c r="O7" t="str">
        <f t="shared" si="1"/>
        <v>A</v>
      </c>
      <c r="P7" t="str">
        <f t="shared" si="2"/>
        <v>First Piece(s) Qualification04_</v>
      </c>
      <c r="Q7" t="str">
        <f t="shared" si="3"/>
        <v xml:space="preserve"> </v>
      </c>
      <c r="R7" s="336"/>
    </row>
    <row r="8" spans="1:18" ht="13.9">
      <c r="C8" s="195" t="s">
        <v>274</v>
      </c>
      <c r="D8" s="196" t="s">
        <v>133</v>
      </c>
      <c r="E8" s="212"/>
      <c r="F8" s="212"/>
      <c r="G8" s="212"/>
      <c r="H8" s="213"/>
      <c r="I8" s="216"/>
      <c r="J8" s="212">
        <v>1</v>
      </c>
      <c r="K8" s="212">
        <v>1</v>
      </c>
      <c r="L8" s="212"/>
      <c r="M8" s="213"/>
      <c r="N8" t="str">
        <f t="shared" si="0"/>
        <v>First Piece(s) Qualification05_A</v>
      </c>
      <c r="O8" t="str">
        <f t="shared" si="1"/>
        <v>A</v>
      </c>
      <c r="P8" t="str">
        <f t="shared" si="2"/>
        <v>First Piece(s) Qualification05_</v>
      </c>
      <c r="Q8" t="str">
        <f t="shared" si="3"/>
        <v xml:space="preserve"> </v>
      </c>
      <c r="R8" s="336"/>
    </row>
    <row r="9" spans="1:18" ht="13.9">
      <c r="C9" s="195" t="s">
        <v>275</v>
      </c>
      <c r="D9" s="196" t="s">
        <v>134</v>
      </c>
      <c r="E9" s="212">
        <v>1</v>
      </c>
      <c r="F9" s="212">
        <v>1</v>
      </c>
      <c r="G9" s="212"/>
      <c r="H9" s="213"/>
      <c r="I9" s="216"/>
      <c r="J9" s="212">
        <v>1</v>
      </c>
      <c r="K9" s="212">
        <v>1</v>
      </c>
      <c r="L9" s="212"/>
      <c r="M9" s="213"/>
      <c r="N9" t="str">
        <f t="shared" si="0"/>
        <v>First Piece(s) Qualification06_A1</v>
      </c>
      <c r="O9" t="str">
        <f t="shared" si="1"/>
        <v>1</v>
      </c>
      <c r="P9" t="str">
        <f t="shared" si="2"/>
        <v>First Piece(s) Qualification06_A</v>
      </c>
      <c r="Q9" t="str">
        <f t="shared" si="3"/>
        <v>X</v>
      </c>
      <c r="R9" s="336"/>
    </row>
    <row r="10" spans="1:18" ht="13.9">
      <c r="C10" s="195" t="s">
        <v>276</v>
      </c>
      <c r="D10" s="196" t="s">
        <v>137</v>
      </c>
      <c r="E10" s="212">
        <v>1</v>
      </c>
      <c r="F10" s="212">
        <v>1</v>
      </c>
      <c r="G10" s="212"/>
      <c r="H10" s="213"/>
      <c r="I10" s="216"/>
      <c r="J10" s="212">
        <v>1</v>
      </c>
      <c r="K10" s="212">
        <v>1</v>
      </c>
      <c r="L10" s="212"/>
      <c r="M10" s="213"/>
      <c r="N10" t="str">
        <f t="shared" si="0"/>
        <v>First Piece(s) Qualification07_A1</v>
      </c>
      <c r="O10" t="str">
        <f t="shared" si="1"/>
        <v>1</v>
      </c>
      <c r="P10" t="str">
        <f t="shared" si="2"/>
        <v>First Piece(s) Qualification07_A</v>
      </c>
      <c r="Q10" t="str">
        <f t="shared" si="3"/>
        <v>X</v>
      </c>
      <c r="R10" s="336"/>
    </row>
    <row r="11" spans="1:18" ht="13.9">
      <c r="C11" s="195" t="s">
        <v>277</v>
      </c>
      <c r="D11" s="196" t="s">
        <v>136</v>
      </c>
      <c r="E11" s="212"/>
      <c r="F11" s="212"/>
      <c r="G11" s="212"/>
      <c r="H11" s="213"/>
      <c r="I11" s="216"/>
      <c r="J11" s="212">
        <v>1</v>
      </c>
      <c r="K11" s="212">
        <v>1</v>
      </c>
      <c r="L11" s="212"/>
      <c r="M11" s="213"/>
      <c r="N11" t="str">
        <f t="shared" si="0"/>
        <v>First Piece(s) Qualification08_A</v>
      </c>
      <c r="O11" t="str">
        <f t="shared" si="1"/>
        <v>A</v>
      </c>
      <c r="P11" t="str">
        <f t="shared" si="2"/>
        <v>First Piece(s) Qualification08_</v>
      </c>
      <c r="Q11" t="str">
        <f t="shared" si="3"/>
        <v xml:space="preserve"> </v>
      </c>
      <c r="R11" s="336"/>
    </row>
    <row r="12" spans="1:18" ht="13.9">
      <c r="C12" s="117" t="s">
        <v>278</v>
      </c>
      <c r="D12" s="196" t="s">
        <v>142</v>
      </c>
      <c r="E12" s="212">
        <v>1</v>
      </c>
      <c r="F12" s="212">
        <v>1</v>
      </c>
      <c r="G12" s="212">
        <v>1</v>
      </c>
      <c r="H12" s="213"/>
      <c r="I12" s="216"/>
      <c r="J12" s="212">
        <v>1</v>
      </c>
      <c r="K12" s="212">
        <v>1</v>
      </c>
      <c r="L12" s="212">
        <v>1</v>
      </c>
      <c r="M12" s="213"/>
      <c r="N12" t="str">
        <f t="shared" si="0"/>
        <v>First Piece(s) Qualification09_A1</v>
      </c>
      <c r="O12" t="str">
        <f t="shared" si="1"/>
        <v>1</v>
      </c>
      <c r="P12" t="str">
        <f t="shared" si="2"/>
        <v>First Piece(s) Qualification09_A</v>
      </c>
      <c r="Q12" t="str">
        <f t="shared" si="3"/>
        <v>X</v>
      </c>
      <c r="R12" s="336"/>
    </row>
    <row r="13" spans="1:18" ht="13.9">
      <c r="C13" s="117" t="s">
        <v>279</v>
      </c>
      <c r="D13" s="196" t="s">
        <v>253</v>
      </c>
      <c r="E13" s="212"/>
      <c r="F13" s="212"/>
      <c r="G13" s="212"/>
      <c r="H13" s="213"/>
      <c r="I13" s="216"/>
      <c r="J13" s="212">
        <v>1</v>
      </c>
      <c r="K13" s="212">
        <v>1</v>
      </c>
      <c r="L13" s="212"/>
      <c r="M13" s="213"/>
      <c r="N13" t="str">
        <f t="shared" si="0"/>
        <v>First Piece(s) Qualification10_A</v>
      </c>
      <c r="O13" t="str">
        <f t="shared" si="1"/>
        <v>A</v>
      </c>
      <c r="P13" t="str">
        <f t="shared" si="2"/>
        <v>First Piece(s) Qualification10_</v>
      </c>
      <c r="Q13" t="str">
        <f t="shared" si="3"/>
        <v xml:space="preserve"> </v>
      </c>
      <c r="R13" s="336"/>
    </row>
    <row r="14" spans="1:18" ht="13.9">
      <c r="C14" s="117" t="s">
        <v>280</v>
      </c>
      <c r="D14" s="196" t="s">
        <v>135</v>
      </c>
      <c r="E14" s="212"/>
      <c r="F14" s="212"/>
      <c r="G14" s="212"/>
      <c r="H14" s="213"/>
      <c r="I14" s="216"/>
      <c r="J14" s="212">
        <v>1</v>
      </c>
      <c r="K14" s="212">
        <v>1</v>
      </c>
      <c r="L14" s="212"/>
      <c r="M14" s="213"/>
      <c r="N14" t="str">
        <f t="shared" si="0"/>
        <v>First Piece(s) Qualification11_A</v>
      </c>
      <c r="O14" t="str">
        <f t="shared" si="1"/>
        <v>A</v>
      </c>
      <c r="P14" t="str">
        <f t="shared" si="2"/>
        <v>First Piece(s) Qualification11_</v>
      </c>
      <c r="Q14" t="str">
        <f t="shared" si="3"/>
        <v xml:space="preserve"> </v>
      </c>
      <c r="R14" s="336"/>
    </row>
    <row r="15" spans="1:18" ht="13.9">
      <c r="C15" s="117" t="s">
        <v>281</v>
      </c>
      <c r="D15" s="196" t="s">
        <v>144</v>
      </c>
      <c r="E15" s="212"/>
      <c r="F15" s="212"/>
      <c r="G15" s="212"/>
      <c r="H15" s="213"/>
      <c r="I15" s="216"/>
      <c r="J15" s="212">
        <v>1</v>
      </c>
      <c r="K15" s="212"/>
      <c r="L15" s="212"/>
      <c r="M15" s="213"/>
      <c r="N15" t="str">
        <f t="shared" si="0"/>
        <v>First Piece(s) Qualification12_A</v>
      </c>
      <c r="O15" t="str">
        <f t="shared" si="1"/>
        <v>A</v>
      </c>
      <c r="P15" t="str">
        <f t="shared" si="2"/>
        <v>First Piece(s) Qualification12_</v>
      </c>
      <c r="Q15" t="str">
        <f t="shared" si="3"/>
        <v xml:space="preserve"> </v>
      </c>
      <c r="R15" s="336"/>
    </row>
    <row r="16" spans="1:18" ht="13.9">
      <c r="C16" s="117" t="s">
        <v>282</v>
      </c>
      <c r="D16" s="196" t="s">
        <v>138</v>
      </c>
      <c r="E16" s="212"/>
      <c r="F16" s="212"/>
      <c r="G16" s="212"/>
      <c r="H16" s="213"/>
      <c r="I16" s="216"/>
      <c r="J16" s="212">
        <v>1</v>
      </c>
      <c r="K16" s="212">
        <v>1</v>
      </c>
      <c r="L16" s="212"/>
      <c r="M16" s="213"/>
      <c r="N16" t="str">
        <f t="shared" si="0"/>
        <v>First Piece(s) Qualification13_A</v>
      </c>
      <c r="O16" t="str">
        <f t="shared" si="1"/>
        <v>A</v>
      </c>
      <c r="P16" t="str">
        <f t="shared" si="2"/>
        <v>First Piece(s) Qualification13_</v>
      </c>
      <c r="Q16" t="str">
        <f t="shared" si="3"/>
        <v xml:space="preserve"> </v>
      </c>
      <c r="R16" s="336"/>
    </row>
    <row r="17" spans="3:18" ht="13.9">
      <c r="C17" s="117" t="s">
        <v>283</v>
      </c>
      <c r="D17" s="196" t="s">
        <v>288</v>
      </c>
      <c r="E17" s="212"/>
      <c r="F17" s="212"/>
      <c r="G17" s="212"/>
      <c r="H17" s="213"/>
      <c r="I17" s="216"/>
      <c r="J17" s="212">
        <v>1</v>
      </c>
      <c r="K17" s="212">
        <v>1</v>
      </c>
      <c r="L17" s="212">
        <v>1</v>
      </c>
      <c r="M17" s="213"/>
      <c r="N17" t="str">
        <f t="shared" si="0"/>
        <v>First Piece(s) Qualification14_A</v>
      </c>
      <c r="O17" t="str">
        <f t="shared" si="1"/>
        <v>A</v>
      </c>
      <c r="P17" t="str">
        <f t="shared" si="2"/>
        <v>First Piece(s) Qualification14_</v>
      </c>
      <c r="Q17" t="str">
        <f t="shared" si="3"/>
        <v xml:space="preserve"> </v>
      </c>
      <c r="R17" s="336"/>
    </row>
    <row r="18" spans="3:18" ht="13.9">
      <c r="C18" s="117" t="s">
        <v>284</v>
      </c>
      <c r="D18" s="196" t="s">
        <v>139</v>
      </c>
      <c r="E18" s="212"/>
      <c r="F18" s="212"/>
      <c r="G18" s="212"/>
      <c r="H18" s="213"/>
      <c r="I18" s="216"/>
      <c r="J18" s="212">
        <v>1</v>
      </c>
      <c r="K18" s="212"/>
      <c r="L18" s="212"/>
      <c r="M18" s="213"/>
      <c r="N18" t="str">
        <f t="shared" si="0"/>
        <v>First Piece(s) Qualification15_A</v>
      </c>
      <c r="O18" t="str">
        <f t="shared" si="1"/>
        <v>A</v>
      </c>
      <c r="P18" t="str">
        <f t="shared" si="2"/>
        <v>First Piece(s) Qualification15_</v>
      </c>
      <c r="Q18" t="str">
        <f t="shared" si="3"/>
        <v xml:space="preserve"> </v>
      </c>
      <c r="R18" s="336"/>
    </row>
    <row r="19" spans="3:18" ht="13.9">
      <c r="C19" s="117" t="s">
        <v>285</v>
      </c>
      <c r="D19" s="196" t="s">
        <v>140</v>
      </c>
      <c r="E19" s="212"/>
      <c r="F19" s="212"/>
      <c r="G19" s="212"/>
      <c r="H19" s="213"/>
      <c r="I19" s="216"/>
      <c r="J19" s="212">
        <v>1</v>
      </c>
      <c r="K19" s="212">
        <v>1</v>
      </c>
      <c r="L19" s="212"/>
      <c r="M19" s="213"/>
      <c r="N19" t="str">
        <f t="shared" si="0"/>
        <v>First Piece(s) Qualification16_A</v>
      </c>
      <c r="O19" t="str">
        <f t="shared" si="1"/>
        <v>A</v>
      </c>
      <c r="P19" t="str">
        <f t="shared" si="2"/>
        <v>First Piece(s) Qualification16_</v>
      </c>
      <c r="Q19" t="str">
        <f t="shared" si="3"/>
        <v xml:space="preserve"> </v>
      </c>
      <c r="R19" s="336"/>
    </row>
    <row r="20" spans="3:18" ht="13.9">
      <c r="C20" s="117" t="s">
        <v>286</v>
      </c>
      <c r="D20" s="209" t="s">
        <v>143</v>
      </c>
      <c r="E20" s="212"/>
      <c r="F20" s="212"/>
      <c r="G20" s="212"/>
      <c r="H20" s="213"/>
      <c r="I20" s="216"/>
      <c r="J20" s="212">
        <v>1</v>
      </c>
      <c r="K20" s="212">
        <v>1</v>
      </c>
      <c r="L20" s="212"/>
      <c r="M20" s="213"/>
      <c r="N20" t="str">
        <f t="shared" si="0"/>
        <v>First Piece(s) Qualification17_A</v>
      </c>
      <c r="O20" t="str">
        <f t="shared" si="1"/>
        <v>A</v>
      </c>
      <c r="P20" t="str">
        <f t="shared" si="2"/>
        <v>First Piece(s) Qualification17_</v>
      </c>
      <c r="Q20" t="str">
        <f t="shared" si="3"/>
        <v xml:space="preserve"> </v>
      </c>
      <c r="R20" s="336"/>
    </row>
    <row r="21" spans="3:18" ht="13.9">
      <c r="C21" s="197" t="s">
        <v>287</v>
      </c>
      <c r="D21" s="209" t="s">
        <v>173</v>
      </c>
      <c r="E21" s="212">
        <v>1</v>
      </c>
      <c r="F21" s="212">
        <v>1</v>
      </c>
      <c r="G21" s="212"/>
      <c r="H21" s="213"/>
      <c r="I21" s="216"/>
      <c r="J21" s="212">
        <v>1</v>
      </c>
      <c r="K21" s="212">
        <v>1</v>
      </c>
      <c r="L21" s="212">
        <v>1</v>
      </c>
      <c r="M21" s="213">
        <v>1</v>
      </c>
      <c r="N21" t="str">
        <f t="shared" si="0"/>
        <v>First Piece(s) Qualification18_A1</v>
      </c>
      <c r="O21" t="str">
        <f t="shared" si="1"/>
        <v>1</v>
      </c>
      <c r="P21" t="str">
        <f t="shared" si="2"/>
        <v>First Piece(s) Qualification18_A</v>
      </c>
      <c r="Q21" t="str">
        <f t="shared" si="3"/>
        <v>X</v>
      </c>
      <c r="R21" s="336"/>
    </row>
    <row r="22" spans="3:18" ht="13.9">
      <c r="C22" s="117" t="s">
        <v>289</v>
      </c>
      <c r="D22" s="196" t="s">
        <v>220</v>
      </c>
      <c r="E22" s="212"/>
      <c r="F22" s="212"/>
      <c r="G22" s="212"/>
      <c r="H22" s="213"/>
      <c r="I22" s="216"/>
      <c r="J22" s="212">
        <v>1</v>
      </c>
      <c r="K22" s="212"/>
      <c r="L22" s="212"/>
      <c r="M22" s="213"/>
      <c r="N22" t="str">
        <f t="shared" si="0"/>
        <v>First Piece(s) Qualification19_A</v>
      </c>
      <c r="O22" t="str">
        <f t="shared" si="1"/>
        <v>A</v>
      </c>
      <c r="P22" t="str">
        <f t="shared" si="2"/>
        <v>First Piece(s) Qualification19_</v>
      </c>
      <c r="Q22" t="str">
        <f t="shared" si="3"/>
        <v xml:space="preserve"> </v>
      </c>
      <c r="R22" s="336"/>
    </row>
    <row r="23" spans="3:18" ht="13.9">
      <c r="C23" s="205" t="s">
        <v>293</v>
      </c>
      <c r="D23" s="206" t="s">
        <v>294</v>
      </c>
      <c r="E23" s="212">
        <v>1</v>
      </c>
      <c r="F23" s="212">
        <v>1</v>
      </c>
      <c r="G23" s="212">
        <v>1</v>
      </c>
      <c r="H23" s="213">
        <v>1</v>
      </c>
      <c r="I23" s="216"/>
      <c r="J23" s="212">
        <v>1</v>
      </c>
      <c r="K23" s="212">
        <v>1</v>
      </c>
      <c r="L23" s="212"/>
      <c r="M23" s="213"/>
      <c r="N23" t="str">
        <f t="shared" si="0"/>
        <v>First Piece(s) Qualification20_A1</v>
      </c>
      <c r="O23" t="str">
        <f t="shared" si="1"/>
        <v>1</v>
      </c>
      <c r="P23" t="str">
        <f t="shared" si="2"/>
        <v>First Piece(s) Qualification20_A</v>
      </c>
      <c r="Q23" t="str">
        <f t="shared" si="3"/>
        <v>X</v>
      </c>
      <c r="R23" s="336"/>
    </row>
    <row r="24" spans="3:18">
      <c r="N24" t="str">
        <f>CONCATENATE($E$1,C3,$R$24,F3)</f>
        <v>First Piece(s) Qualification00_B1</v>
      </c>
      <c r="O24" t="str">
        <f>RIGHT(N24,1)</f>
        <v>1</v>
      </c>
      <c r="P24" t="str">
        <f>LEFT(N24,LEN(N24)-1)</f>
        <v>First Piece(s) Qualification00_B</v>
      </c>
      <c r="Q24" t="str">
        <f>IF(O24="1","X"," ")</f>
        <v>X</v>
      </c>
      <c r="R24" s="336" t="str">
        <f>F2</f>
        <v>B</v>
      </c>
    </row>
    <row r="25" spans="3:18">
      <c r="N25" t="str">
        <f t="shared" ref="N25:N44" si="4">CONCATENATE($E$1,C4,$R$24,F4)</f>
        <v>First Piece(s) Qualification01_B</v>
      </c>
      <c r="O25" t="str">
        <f t="shared" si="1"/>
        <v>B</v>
      </c>
      <c r="P25" t="str">
        <f t="shared" ref="P25:P44" si="5">LEFT(N25,LEN(N25)-1)</f>
        <v>First Piece(s) Qualification01_</v>
      </c>
      <c r="Q25" t="str">
        <f t="shared" ref="Q25:Q44" si="6">IF(O25="1","X"," ")</f>
        <v xml:space="preserve"> </v>
      </c>
      <c r="R25" s="336"/>
    </row>
    <row r="26" spans="3:18">
      <c r="N26" t="str">
        <f t="shared" si="4"/>
        <v>First Piece(s) Qualification02_B</v>
      </c>
      <c r="O26" t="str">
        <f t="shared" si="1"/>
        <v>B</v>
      </c>
      <c r="P26" t="str">
        <f t="shared" si="5"/>
        <v>First Piece(s) Qualification02_</v>
      </c>
      <c r="Q26" t="str">
        <f t="shared" si="6"/>
        <v xml:space="preserve"> </v>
      </c>
      <c r="R26" s="336"/>
    </row>
    <row r="27" spans="3:18">
      <c r="N27" t="str">
        <f t="shared" si="4"/>
        <v>First Piece(s) Qualification03_B</v>
      </c>
      <c r="O27" t="str">
        <f t="shared" si="1"/>
        <v>B</v>
      </c>
      <c r="P27" t="str">
        <f t="shared" si="5"/>
        <v>First Piece(s) Qualification03_</v>
      </c>
      <c r="Q27" t="str">
        <f t="shared" si="6"/>
        <v xml:space="preserve"> </v>
      </c>
      <c r="R27" s="336"/>
    </row>
    <row r="28" spans="3:18">
      <c r="N28" t="str">
        <f t="shared" si="4"/>
        <v>First Piece(s) Qualification04_B</v>
      </c>
      <c r="O28" t="str">
        <f t="shared" si="1"/>
        <v>B</v>
      </c>
      <c r="P28" t="str">
        <f t="shared" si="5"/>
        <v>First Piece(s) Qualification04_</v>
      </c>
      <c r="Q28" t="str">
        <f t="shared" si="6"/>
        <v xml:space="preserve"> </v>
      </c>
      <c r="R28" s="336"/>
    </row>
    <row r="29" spans="3:18">
      <c r="N29" t="str">
        <f t="shared" si="4"/>
        <v>First Piece(s) Qualification05_B</v>
      </c>
      <c r="O29" t="str">
        <f t="shared" si="1"/>
        <v>B</v>
      </c>
      <c r="P29" t="str">
        <f t="shared" si="5"/>
        <v>First Piece(s) Qualification05_</v>
      </c>
      <c r="Q29" t="str">
        <f t="shared" si="6"/>
        <v xml:space="preserve"> </v>
      </c>
      <c r="R29" s="336"/>
    </row>
    <row r="30" spans="3:18">
      <c r="N30" t="str">
        <f t="shared" si="4"/>
        <v>First Piece(s) Qualification06_B1</v>
      </c>
      <c r="O30" t="str">
        <f t="shared" si="1"/>
        <v>1</v>
      </c>
      <c r="P30" t="str">
        <f t="shared" si="5"/>
        <v>First Piece(s) Qualification06_B</v>
      </c>
      <c r="Q30" t="str">
        <f t="shared" si="6"/>
        <v>X</v>
      </c>
      <c r="R30" s="336"/>
    </row>
    <row r="31" spans="3:18">
      <c r="N31" t="str">
        <f t="shared" si="4"/>
        <v>First Piece(s) Qualification07_B1</v>
      </c>
      <c r="O31" t="str">
        <f t="shared" si="1"/>
        <v>1</v>
      </c>
      <c r="P31" t="str">
        <f t="shared" si="5"/>
        <v>First Piece(s) Qualification07_B</v>
      </c>
      <c r="Q31" t="str">
        <f t="shared" si="6"/>
        <v>X</v>
      </c>
      <c r="R31" s="336"/>
    </row>
    <row r="32" spans="3:18">
      <c r="N32" t="str">
        <f t="shared" si="4"/>
        <v>First Piece(s) Qualification08_B</v>
      </c>
      <c r="O32" t="str">
        <f t="shared" si="1"/>
        <v>B</v>
      </c>
      <c r="P32" t="str">
        <f t="shared" si="5"/>
        <v>First Piece(s) Qualification08_</v>
      </c>
      <c r="Q32" t="str">
        <f t="shared" si="6"/>
        <v xml:space="preserve"> </v>
      </c>
      <c r="R32" s="336"/>
    </row>
    <row r="33" spans="14:18">
      <c r="N33" t="str">
        <f t="shared" si="4"/>
        <v>First Piece(s) Qualification09_B1</v>
      </c>
      <c r="O33" t="str">
        <f t="shared" si="1"/>
        <v>1</v>
      </c>
      <c r="P33" t="str">
        <f t="shared" si="5"/>
        <v>First Piece(s) Qualification09_B</v>
      </c>
      <c r="Q33" t="str">
        <f t="shared" si="6"/>
        <v>X</v>
      </c>
      <c r="R33" s="336"/>
    </row>
    <row r="34" spans="14:18">
      <c r="N34" t="str">
        <f t="shared" si="4"/>
        <v>First Piece(s) Qualification10_B</v>
      </c>
      <c r="O34" t="str">
        <f t="shared" si="1"/>
        <v>B</v>
      </c>
      <c r="P34" t="str">
        <f t="shared" si="5"/>
        <v>First Piece(s) Qualification10_</v>
      </c>
      <c r="Q34" t="str">
        <f t="shared" si="6"/>
        <v xml:space="preserve"> </v>
      </c>
      <c r="R34" s="336"/>
    </row>
    <row r="35" spans="14:18">
      <c r="N35" t="str">
        <f t="shared" si="4"/>
        <v>First Piece(s) Qualification11_B</v>
      </c>
      <c r="O35" t="str">
        <f t="shared" si="1"/>
        <v>B</v>
      </c>
      <c r="P35" t="str">
        <f t="shared" si="5"/>
        <v>First Piece(s) Qualification11_</v>
      </c>
      <c r="Q35" t="str">
        <f t="shared" si="6"/>
        <v xml:space="preserve"> </v>
      </c>
      <c r="R35" s="336"/>
    </row>
    <row r="36" spans="14:18">
      <c r="N36" t="str">
        <f t="shared" si="4"/>
        <v>First Piece(s) Qualification12_B</v>
      </c>
      <c r="O36" t="str">
        <f t="shared" si="1"/>
        <v>B</v>
      </c>
      <c r="P36" t="str">
        <f t="shared" si="5"/>
        <v>First Piece(s) Qualification12_</v>
      </c>
      <c r="Q36" t="str">
        <f t="shared" si="6"/>
        <v xml:space="preserve"> </v>
      </c>
      <c r="R36" s="336"/>
    </row>
    <row r="37" spans="14:18">
      <c r="N37" t="str">
        <f t="shared" si="4"/>
        <v>First Piece(s) Qualification13_B</v>
      </c>
      <c r="O37" t="str">
        <f t="shared" si="1"/>
        <v>B</v>
      </c>
      <c r="P37" t="str">
        <f t="shared" si="5"/>
        <v>First Piece(s) Qualification13_</v>
      </c>
      <c r="Q37" t="str">
        <f t="shared" si="6"/>
        <v xml:space="preserve"> </v>
      </c>
      <c r="R37" s="336"/>
    </row>
    <row r="38" spans="14:18">
      <c r="N38" t="str">
        <f t="shared" si="4"/>
        <v>First Piece(s) Qualification14_B</v>
      </c>
      <c r="O38" t="str">
        <f t="shared" si="1"/>
        <v>B</v>
      </c>
      <c r="P38" t="str">
        <f t="shared" si="5"/>
        <v>First Piece(s) Qualification14_</v>
      </c>
      <c r="Q38" t="str">
        <f t="shared" si="6"/>
        <v xml:space="preserve"> </v>
      </c>
      <c r="R38" s="336"/>
    </row>
    <row r="39" spans="14:18">
      <c r="N39" t="str">
        <f t="shared" si="4"/>
        <v>First Piece(s) Qualification15_B</v>
      </c>
      <c r="O39" t="str">
        <f t="shared" si="1"/>
        <v>B</v>
      </c>
      <c r="P39" t="str">
        <f t="shared" si="5"/>
        <v>First Piece(s) Qualification15_</v>
      </c>
      <c r="Q39" t="str">
        <f t="shared" si="6"/>
        <v xml:space="preserve"> </v>
      </c>
      <c r="R39" s="336"/>
    </row>
    <row r="40" spans="14:18">
      <c r="N40" t="str">
        <f t="shared" si="4"/>
        <v>First Piece(s) Qualification16_B</v>
      </c>
      <c r="O40" t="str">
        <f t="shared" si="1"/>
        <v>B</v>
      </c>
      <c r="P40" t="str">
        <f t="shared" si="5"/>
        <v>First Piece(s) Qualification16_</v>
      </c>
      <c r="Q40" t="str">
        <f t="shared" si="6"/>
        <v xml:space="preserve"> </v>
      </c>
      <c r="R40" s="336"/>
    </row>
    <row r="41" spans="14:18">
      <c r="N41" t="str">
        <f t="shared" si="4"/>
        <v>First Piece(s) Qualification17_B</v>
      </c>
      <c r="O41" t="str">
        <f t="shared" si="1"/>
        <v>B</v>
      </c>
      <c r="P41" t="str">
        <f t="shared" si="5"/>
        <v>First Piece(s) Qualification17_</v>
      </c>
      <c r="Q41" t="str">
        <f t="shared" si="6"/>
        <v xml:space="preserve"> </v>
      </c>
      <c r="R41" s="336"/>
    </row>
    <row r="42" spans="14:18">
      <c r="N42" t="str">
        <f t="shared" si="4"/>
        <v>First Piece(s) Qualification18_B1</v>
      </c>
      <c r="O42" t="str">
        <f t="shared" si="1"/>
        <v>1</v>
      </c>
      <c r="P42" t="str">
        <f t="shared" si="5"/>
        <v>First Piece(s) Qualification18_B</v>
      </c>
      <c r="Q42" t="str">
        <f t="shared" si="6"/>
        <v>X</v>
      </c>
      <c r="R42" s="336"/>
    </row>
    <row r="43" spans="14:18">
      <c r="N43" t="str">
        <f t="shared" si="4"/>
        <v>First Piece(s) Qualification19_B</v>
      </c>
      <c r="O43" t="str">
        <f t="shared" si="1"/>
        <v>B</v>
      </c>
      <c r="P43" t="str">
        <f t="shared" si="5"/>
        <v>First Piece(s) Qualification19_</v>
      </c>
      <c r="Q43" t="str">
        <f t="shared" si="6"/>
        <v xml:space="preserve"> </v>
      </c>
      <c r="R43" s="336"/>
    </row>
    <row r="44" spans="14:18">
      <c r="N44" t="str">
        <f t="shared" si="4"/>
        <v>First Piece(s) Qualification20_B1</v>
      </c>
      <c r="O44" t="str">
        <f t="shared" si="1"/>
        <v>1</v>
      </c>
      <c r="P44" t="str">
        <f t="shared" si="5"/>
        <v>First Piece(s) Qualification20_B</v>
      </c>
      <c r="Q44" t="str">
        <f t="shared" si="6"/>
        <v>X</v>
      </c>
      <c r="R44" s="336"/>
    </row>
    <row r="45" spans="14:18">
      <c r="N45" t="str">
        <f>CONCATENATE($E$1,C3,$R$45,G3)</f>
        <v>First Piece(s) Qualification00_C</v>
      </c>
      <c r="O45" t="str">
        <f>RIGHT(N45,1)</f>
        <v>C</v>
      </c>
      <c r="P45" t="str">
        <f>LEFT(N45,LEN(N45)-1)</f>
        <v>First Piece(s) Qualification00_</v>
      </c>
      <c r="Q45" t="str">
        <f>IF(O45="1","X"," ")</f>
        <v xml:space="preserve"> </v>
      </c>
      <c r="R45" s="336" t="str">
        <f>G2</f>
        <v>C</v>
      </c>
    </row>
    <row r="46" spans="14:18">
      <c r="N46" t="str">
        <f t="shared" ref="N46:N65" si="7">CONCATENATE($E$1,C4,$R$45,G4)</f>
        <v>First Piece(s) Qualification01_C</v>
      </c>
      <c r="O46" t="str">
        <f t="shared" si="1"/>
        <v>C</v>
      </c>
      <c r="P46" t="str">
        <f t="shared" ref="P46:P65" si="8">LEFT(N46,LEN(N46)-1)</f>
        <v>First Piece(s) Qualification01_</v>
      </c>
      <c r="Q46" t="str">
        <f t="shared" ref="Q46:Q65" si="9">IF(O46="1","X"," ")</f>
        <v xml:space="preserve"> </v>
      </c>
      <c r="R46" s="336"/>
    </row>
    <row r="47" spans="14:18">
      <c r="N47" t="str">
        <f t="shared" si="7"/>
        <v>First Piece(s) Qualification02_C</v>
      </c>
      <c r="O47" t="str">
        <f t="shared" si="1"/>
        <v>C</v>
      </c>
      <c r="P47" t="str">
        <f t="shared" si="8"/>
        <v>First Piece(s) Qualification02_</v>
      </c>
      <c r="Q47" t="str">
        <f t="shared" si="9"/>
        <v xml:space="preserve"> </v>
      </c>
      <c r="R47" s="336"/>
    </row>
    <row r="48" spans="14:18">
      <c r="N48" t="str">
        <f t="shared" si="7"/>
        <v>First Piece(s) Qualification03_C</v>
      </c>
      <c r="O48" t="str">
        <f t="shared" si="1"/>
        <v>C</v>
      </c>
      <c r="P48" t="str">
        <f t="shared" si="8"/>
        <v>First Piece(s) Qualification03_</v>
      </c>
      <c r="Q48" t="str">
        <f t="shared" si="9"/>
        <v xml:space="preserve"> </v>
      </c>
      <c r="R48" s="336"/>
    </row>
    <row r="49" spans="14:18">
      <c r="N49" t="str">
        <f t="shared" si="7"/>
        <v>First Piece(s) Qualification04_C</v>
      </c>
      <c r="O49" t="str">
        <f t="shared" si="1"/>
        <v>C</v>
      </c>
      <c r="P49" t="str">
        <f t="shared" si="8"/>
        <v>First Piece(s) Qualification04_</v>
      </c>
      <c r="Q49" t="str">
        <f t="shared" si="9"/>
        <v xml:space="preserve"> </v>
      </c>
      <c r="R49" s="336"/>
    </row>
    <row r="50" spans="14:18">
      <c r="N50" t="str">
        <f t="shared" si="7"/>
        <v>First Piece(s) Qualification05_C</v>
      </c>
      <c r="O50" t="str">
        <f t="shared" si="1"/>
        <v>C</v>
      </c>
      <c r="P50" t="str">
        <f t="shared" si="8"/>
        <v>First Piece(s) Qualification05_</v>
      </c>
      <c r="Q50" t="str">
        <f t="shared" si="9"/>
        <v xml:space="preserve"> </v>
      </c>
      <c r="R50" s="336"/>
    </row>
    <row r="51" spans="14:18">
      <c r="N51" t="str">
        <f t="shared" si="7"/>
        <v>First Piece(s) Qualification06_C</v>
      </c>
      <c r="O51" t="str">
        <f t="shared" si="1"/>
        <v>C</v>
      </c>
      <c r="P51" t="str">
        <f t="shared" si="8"/>
        <v>First Piece(s) Qualification06_</v>
      </c>
      <c r="Q51" t="str">
        <f t="shared" si="9"/>
        <v xml:space="preserve"> </v>
      </c>
      <c r="R51" s="336"/>
    </row>
    <row r="52" spans="14:18">
      <c r="N52" t="str">
        <f t="shared" si="7"/>
        <v>First Piece(s) Qualification07_C</v>
      </c>
      <c r="O52" t="str">
        <f t="shared" si="1"/>
        <v>C</v>
      </c>
      <c r="P52" t="str">
        <f t="shared" si="8"/>
        <v>First Piece(s) Qualification07_</v>
      </c>
      <c r="Q52" t="str">
        <f t="shared" si="9"/>
        <v xml:space="preserve"> </v>
      </c>
      <c r="R52" s="336"/>
    </row>
    <row r="53" spans="14:18">
      <c r="N53" t="str">
        <f t="shared" si="7"/>
        <v>First Piece(s) Qualification08_C</v>
      </c>
      <c r="O53" t="str">
        <f t="shared" si="1"/>
        <v>C</v>
      </c>
      <c r="P53" t="str">
        <f t="shared" si="8"/>
        <v>First Piece(s) Qualification08_</v>
      </c>
      <c r="Q53" t="str">
        <f t="shared" si="9"/>
        <v xml:space="preserve"> </v>
      </c>
      <c r="R53" s="336"/>
    </row>
    <row r="54" spans="14:18">
      <c r="N54" t="str">
        <f t="shared" si="7"/>
        <v>First Piece(s) Qualification09_C1</v>
      </c>
      <c r="O54" t="str">
        <f t="shared" si="1"/>
        <v>1</v>
      </c>
      <c r="P54" t="str">
        <f t="shared" si="8"/>
        <v>First Piece(s) Qualification09_C</v>
      </c>
      <c r="Q54" t="str">
        <f t="shared" si="9"/>
        <v>X</v>
      </c>
      <c r="R54" s="336"/>
    </row>
    <row r="55" spans="14:18">
      <c r="N55" t="str">
        <f t="shared" si="7"/>
        <v>First Piece(s) Qualification10_C</v>
      </c>
      <c r="O55" t="str">
        <f t="shared" si="1"/>
        <v>C</v>
      </c>
      <c r="P55" t="str">
        <f t="shared" si="8"/>
        <v>First Piece(s) Qualification10_</v>
      </c>
      <c r="Q55" t="str">
        <f t="shared" si="9"/>
        <v xml:space="preserve"> </v>
      </c>
      <c r="R55" s="336"/>
    </row>
    <row r="56" spans="14:18">
      <c r="N56" t="str">
        <f t="shared" si="7"/>
        <v>First Piece(s) Qualification11_C</v>
      </c>
      <c r="O56" t="str">
        <f t="shared" si="1"/>
        <v>C</v>
      </c>
      <c r="P56" t="str">
        <f t="shared" si="8"/>
        <v>First Piece(s) Qualification11_</v>
      </c>
      <c r="Q56" t="str">
        <f t="shared" si="9"/>
        <v xml:space="preserve"> </v>
      </c>
      <c r="R56" s="336"/>
    </row>
    <row r="57" spans="14:18">
      <c r="N57" t="str">
        <f t="shared" si="7"/>
        <v>First Piece(s) Qualification12_C</v>
      </c>
      <c r="O57" t="str">
        <f t="shared" si="1"/>
        <v>C</v>
      </c>
      <c r="P57" t="str">
        <f t="shared" si="8"/>
        <v>First Piece(s) Qualification12_</v>
      </c>
      <c r="Q57" t="str">
        <f t="shared" si="9"/>
        <v xml:space="preserve"> </v>
      </c>
      <c r="R57" s="336"/>
    </row>
    <row r="58" spans="14:18">
      <c r="N58" t="str">
        <f t="shared" si="7"/>
        <v>First Piece(s) Qualification13_C</v>
      </c>
      <c r="O58" t="str">
        <f t="shared" si="1"/>
        <v>C</v>
      </c>
      <c r="P58" t="str">
        <f t="shared" si="8"/>
        <v>First Piece(s) Qualification13_</v>
      </c>
      <c r="Q58" t="str">
        <f t="shared" si="9"/>
        <v xml:space="preserve"> </v>
      </c>
      <c r="R58" s="336"/>
    </row>
    <row r="59" spans="14:18">
      <c r="N59" t="str">
        <f t="shared" si="7"/>
        <v>First Piece(s) Qualification14_C</v>
      </c>
      <c r="O59" t="str">
        <f t="shared" si="1"/>
        <v>C</v>
      </c>
      <c r="P59" t="str">
        <f t="shared" si="8"/>
        <v>First Piece(s) Qualification14_</v>
      </c>
      <c r="Q59" t="str">
        <f t="shared" si="9"/>
        <v xml:space="preserve"> </v>
      </c>
      <c r="R59" s="336"/>
    </row>
    <row r="60" spans="14:18">
      <c r="N60" t="str">
        <f t="shared" si="7"/>
        <v>First Piece(s) Qualification15_C</v>
      </c>
      <c r="O60" t="str">
        <f t="shared" si="1"/>
        <v>C</v>
      </c>
      <c r="P60" t="str">
        <f t="shared" si="8"/>
        <v>First Piece(s) Qualification15_</v>
      </c>
      <c r="Q60" t="str">
        <f t="shared" si="9"/>
        <v xml:space="preserve"> </v>
      </c>
      <c r="R60" s="336"/>
    </row>
    <row r="61" spans="14:18">
      <c r="N61" t="str">
        <f t="shared" si="7"/>
        <v>First Piece(s) Qualification16_C</v>
      </c>
      <c r="O61" t="str">
        <f t="shared" si="1"/>
        <v>C</v>
      </c>
      <c r="P61" t="str">
        <f t="shared" si="8"/>
        <v>First Piece(s) Qualification16_</v>
      </c>
      <c r="Q61" t="str">
        <f t="shared" si="9"/>
        <v xml:space="preserve"> </v>
      </c>
      <c r="R61" s="336"/>
    </row>
    <row r="62" spans="14:18">
      <c r="N62" t="str">
        <f t="shared" si="7"/>
        <v>First Piece(s) Qualification17_C</v>
      </c>
      <c r="O62" t="str">
        <f t="shared" si="1"/>
        <v>C</v>
      </c>
      <c r="P62" t="str">
        <f t="shared" si="8"/>
        <v>First Piece(s) Qualification17_</v>
      </c>
      <c r="Q62" t="str">
        <f t="shared" si="9"/>
        <v xml:space="preserve"> </v>
      </c>
      <c r="R62" s="336"/>
    </row>
    <row r="63" spans="14:18">
      <c r="N63" t="str">
        <f t="shared" si="7"/>
        <v>First Piece(s) Qualification18_C</v>
      </c>
      <c r="O63" t="str">
        <f t="shared" si="1"/>
        <v>C</v>
      </c>
      <c r="P63" t="str">
        <f t="shared" si="8"/>
        <v>First Piece(s) Qualification18_</v>
      </c>
      <c r="Q63" t="str">
        <f t="shared" si="9"/>
        <v xml:space="preserve"> </v>
      </c>
      <c r="R63" s="336"/>
    </row>
    <row r="64" spans="14:18">
      <c r="N64" t="str">
        <f t="shared" si="7"/>
        <v>First Piece(s) Qualification19_C</v>
      </c>
      <c r="O64" t="str">
        <f t="shared" si="1"/>
        <v>C</v>
      </c>
      <c r="P64" t="str">
        <f t="shared" si="8"/>
        <v>First Piece(s) Qualification19_</v>
      </c>
      <c r="Q64" t="str">
        <f t="shared" si="9"/>
        <v xml:space="preserve"> </v>
      </c>
      <c r="R64" s="336"/>
    </row>
    <row r="65" spans="14:18">
      <c r="N65" t="str">
        <f t="shared" si="7"/>
        <v>First Piece(s) Qualification20_C1</v>
      </c>
      <c r="O65" t="str">
        <f t="shared" si="1"/>
        <v>1</v>
      </c>
      <c r="P65" t="str">
        <f t="shared" si="8"/>
        <v>First Piece(s) Qualification20_C</v>
      </c>
      <c r="Q65" t="str">
        <f t="shared" si="9"/>
        <v>X</v>
      </c>
      <c r="R65" s="336"/>
    </row>
    <row r="66" spans="14:18">
      <c r="N66" t="str">
        <f>CONCATENATE($E$1,C3,$R$66,H3)</f>
        <v>First Piece(s) Qualification00_D</v>
      </c>
      <c r="O66" t="str">
        <f>RIGHT(N66,1)</f>
        <v>D</v>
      </c>
      <c r="P66" t="str">
        <f>LEFT(N66,LEN(N66)-1)</f>
        <v>First Piece(s) Qualification00_</v>
      </c>
      <c r="Q66" t="str">
        <f>IF(O66="1","X"," ")</f>
        <v xml:space="preserve"> </v>
      </c>
      <c r="R66" s="336" t="str">
        <f>H2</f>
        <v>D</v>
      </c>
    </row>
    <row r="67" spans="14:18">
      <c r="N67" t="str">
        <f t="shared" ref="N67:N86" si="10">CONCATENATE($E$1,C4,$R$66,H4)</f>
        <v>First Piece(s) Qualification01_D</v>
      </c>
      <c r="O67" t="str">
        <f t="shared" si="1"/>
        <v>D</v>
      </c>
      <c r="P67" t="str">
        <f t="shared" ref="P67:P86" si="11">LEFT(N67,LEN(N67)-1)</f>
        <v>First Piece(s) Qualification01_</v>
      </c>
      <c r="Q67" t="str">
        <f t="shared" ref="Q67:Q86" si="12">IF(O67="1","X"," ")</f>
        <v xml:space="preserve"> </v>
      </c>
      <c r="R67" s="336"/>
    </row>
    <row r="68" spans="14:18">
      <c r="N68" t="str">
        <f t="shared" si="10"/>
        <v>First Piece(s) Qualification02_D</v>
      </c>
      <c r="O68" t="str">
        <f t="shared" ref="O68:O86" si="13">RIGHT(N68,1)</f>
        <v>D</v>
      </c>
      <c r="P68" t="str">
        <f t="shared" si="11"/>
        <v>First Piece(s) Qualification02_</v>
      </c>
      <c r="Q68" t="str">
        <f t="shared" si="12"/>
        <v xml:space="preserve"> </v>
      </c>
      <c r="R68" s="336"/>
    </row>
    <row r="69" spans="14:18">
      <c r="N69" t="str">
        <f t="shared" si="10"/>
        <v>First Piece(s) Qualification03_D</v>
      </c>
      <c r="O69" t="str">
        <f t="shared" si="13"/>
        <v>D</v>
      </c>
      <c r="P69" t="str">
        <f t="shared" si="11"/>
        <v>First Piece(s) Qualification03_</v>
      </c>
      <c r="Q69" t="str">
        <f t="shared" si="12"/>
        <v xml:space="preserve"> </v>
      </c>
      <c r="R69" s="336"/>
    </row>
    <row r="70" spans="14:18">
      <c r="N70" t="str">
        <f t="shared" si="10"/>
        <v>First Piece(s) Qualification04_D</v>
      </c>
      <c r="O70" t="str">
        <f t="shared" si="13"/>
        <v>D</v>
      </c>
      <c r="P70" t="str">
        <f t="shared" si="11"/>
        <v>First Piece(s) Qualification04_</v>
      </c>
      <c r="Q70" t="str">
        <f t="shared" si="12"/>
        <v xml:space="preserve"> </v>
      </c>
      <c r="R70" s="336"/>
    </row>
    <row r="71" spans="14:18">
      <c r="N71" t="str">
        <f t="shared" si="10"/>
        <v>First Piece(s) Qualification05_D</v>
      </c>
      <c r="O71" t="str">
        <f t="shared" si="13"/>
        <v>D</v>
      </c>
      <c r="P71" t="str">
        <f t="shared" si="11"/>
        <v>First Piece(s) Qualification05_</v>
      </c>
      <c r="Q71" t="str">
        <f t="shared" si="12"/>
        <v xml:space="preserve"> </v>
      </c>
      <c r="R71" s="336"/>
    </row>
    <row r="72" spans="14:18">
      <c r="N72" t="str">
        <f t="shared" si="10"/>
        <v>First Piece(s) Qualification06_D</v>
      </c>
      <c r="O72" t="str">
        <f t="shared" si="13"/>
        <v>D</v>
      </c>
      <c r="P72" t="str">
        <f t="shared" si="11"/>
        <v>First Piece(s) Qualification06_</v>
      </c>
      <c r="Q72" t="str">
        <f t="shared" si="12"/>
        <v xml:space="preserve"> </v>
      </c>
      <c r="R72" s="336"/>
    </row>
    <row r="73" spans="14:18">
      <c r="N73" t="str">
        <f t="shared" si="10"/>
        <v>First Piece(s) Qualification07_D</v>
      </c>
      <c r="O73" t="str">
        <f t="shared" si="13"/>
        <v>D</v>
      </c>
      <c r="P73" t="str">
        <f t="shared" si="11"/>
        <v>First Piece(s) Qualification07_</v>
      </c>
      <c r="Q73" t="str">
        <f t="shared" si="12"/>
        <v xml:space="preserve"> </v>
      </c>
      <c r="R73" s="336"/>
    </row>
    <row r="74" spans="14:18">
      <c r="N74" t="str">
        <f t="shared" si="10"/>
        <v>First Piece(s) Qualification08_D</v>
      </c>
      <c r="O74" t="str">
        <f t="shared" si="13"/>
        <v>D</v>
      </c>
      <c r="P74" t="str">
        <f t="shared" si="11"/>
        <v>First Piece(s) Qualification08_</v>
      </c>
      <c r="Q74" t="str">
        <f t="shared" si="12"/>
        <v xml:space="preserve"> </v>
      </c>
      <c r="R74" s="336"/>
    </row>
    <row r="75" spans="14:18">
      <c r="N75" t="str">
        <f t="shared" si="10"/>
        <v>First Piece(s) Qualification09_D</v>
      </c>
      <c r="O75" t="str">
        <f t="shared" si="13"/>
        <v>D</v>
      </c>
      <c r="P75" t="str">
        <f t="shared" si="11"/>
        <v>First Piece(s) Qualification09_</v>
      </c>
      <c r="Q75" t="str">
        <f t="shared" si="12"/>
        <v xml:space="preserve"> </v>
      </c>
      <c r="R75" s="336"/>
    </row>
    <row r="76" spans="14:18">
      <c r="N76" t="str">
        <f t="shared" si="10"/>
        <v>First Piece(s) Qualification10_D</v>
      </c>
      <c r="O76" t="str">
        <f t="shared" si="13"/>
        <v>D</v>
      </c>
      <c r="P76" t="str">
        <f t="shared" si="11"/>
        <v>First Piece(s) Qualification10_</v>
      </c>
      <c r="Q76" t="str">
        <f t="shared" si="12"/>
        <v xml:space="preserve"> </v>
      </c>
      <c r="R76" s="336"/>
    </row>
    <row r="77" spans="14:18">
      <c r="N77" t="str">
        <f t="shared" si="10"/>
        <v>First Piece(s) Qualification11_D</v>
      </c>
      <c r="O77" t="str">
        <f t="shared" si="13"/>
        <v>D</v>
      </c>
      <c r="P77" t="str">
        <f t="shared" si="11"/>
        <v>First Piece(s) Qualification11_</v>
      </c>
      <c r="Q77" t="str">
        <f t="shared" si="12"/>
        <v xml:space="preserve"> </v>
      </c>
      <c r="R77" s="336"/>
    </row>
    <row r="78" spans="14:18">
      <c r="N78" t="str">
        <f t="shared" si="10"/>
        <v>First Piece(s) Qualification12_D</v>
      </c>
      <c r="O78" t="str">
        <f t="shared" si="13"/>
        <v>D</v>
      </c>
      <c r="P78" t="str">
        <f t="shared" si="11"/>
        <v>First Piece(s) Qualification12_</v>
      </c>
      <c r="Q78" t="str">
        <f t="shared" si="12"/>
        <v xml:space="preserve"> </v>
      </c>
      <c r="R78" s="336"/>
    </row>
    <row r="79" spans="14:18">
      <c r="N79" t="str">
        <f t="shared" si="10"/>
        <v>First Piece(s) Qualification13_D</v>
      </c>
      <c r="O79" t="str">
        <f t="shared" si="13"/>
        <v>D</v>
      </c>
      <c r="P79" t="str">
        <f t="shared" si="11"/>
        <v>First Piece(s) Qualification13_</v>
      </c>
      <c r="Q79" t="str">
        <f t="shared" si="12"/>
        <v xml:space="preserve"> </v>
      </c>
      <c r="R79" s="336"/>
    </row>
    <row r="80" spans="14:18">
      <c r="N80" t="str">
        <f t="shared" si="10"/>
        <v>First Piece(s) Qualification14_D</v>
      </c>
      <c r="O80" t="str">
        <f t="shared" si="13"/>
        <v>D</v>
      </c>
      <c r="P80" t="str">
        <f t="shared" si="11"/>
        <v>First Piece(s) Qualification14_</v>
      </c>
      <c r="Q80" t="str">
        <f t="shared" si="12"/>
        <v xml:space="preserve"> </v>
      </c>
      <c r="R80" s="336"/>
    </row>
    <row r="81" spans="14:18">
      <c r="N81" t="str">
        <f t="shared" si="10"/>
        <v>First Piece(s) Qualification15_D</v>
      </c>
      <c r="O81" t="str">
        <f t="shared" si="13"/>
        <v>D</v>
      </c>
      <c r="P81" t="str">
        <f t="shared" si="11"/>
        <v>First Piece(s) Qualification15_</v>
      </c>
      <c r="Q81" t="str">
        <f t="shared" si="12"/>
        <v xml:space="preserve"> </v>
      </c>
      <c r="R81" s="336"/>
    </row>
    <row r="82" spans="14:18">
      <c r="N82" t="str">
        <f t="shared" si="10"/>
        <v>First Piece(s) Qualification16_D</v>
      </c>
      <c r="O82" t="str">
        <f t="shared" si="13"/>
        <v>D</v>
      </c>
      <c r="P82" t="str">
        <f t="shared" si="11"/>
        <v>First Piece(s) Qualification16_</v>
      </c>
      <c r="Q82" t="str">
        <f t="shared" si="12"/>
        <v xml:space="preserve"> </v>
      </c>
      <c r="R82" s="336"/>
    </row>
    <row r="83" spans="14:18">
      <c r="N83" t="str">
        <f t="shared" si="10"/>
        <v>First Piece(s) Qualification17_D</v>
      </c>
      <c r="O83" t="str">
        <f t="shared" si="13"/>
        <v>D</v>
      </c>
      <c r="P83" t="str">
        <f t="shared" si="11"/>
        <v>First Piece(s) Qualification17_</v>
      </c>
      <c r="Q83" t="str">
        <f t="shared" si="12"/>
        <v xml:space="preserve"> </v>
      </c>
      <c r="R83" s="336"/>
    </row>
    <row r="84" spans="14:18">
      <c r="N84" t="str">
        <f t="shared" si="10"/>
        <v>First Piece(s) Qualification18_D</v>
      </c>
      <c r="O84" t="str">
        <f t="shared" si="13"/>
        <v>D</v>
      </c>
      <c r="P84" t="str">
        <f t="shared" si="11"/>
        <v>First Piece(s) Qualification18_</v>
      </c>
      <c r="Q84" t="str">
        <f t="shared" si="12"/>
        <v xml:space="preserve"> </v>
      </c>
      <c r="R84" s="336"/>
    </row>
    <row r="85" spans="14:18">
      <c r="N85" t="str">
        <f t="shared" si="10"/>
        <v>First Piece(s) Qualification19_D</v>
      </c>
      <c r="O85" t="str">
        <f t="shared" si="13"/>
        <v>D</v>
      </c>
      <c r="P85" t="str">
        <f t="shared" si="11"/>
        <v>First Piece(s) Qualification19_</v>
      </c>
      <c r="Q85" t="str">
        <f t="shared" si="12"/>
        <v xml:space="preserve"> </v>
      </c>
      <c r="R85" s="336"/>
    </row>
    <row r="86" spans="14:18">
      <c r="N86" t="str">
        <f t="shared" si="10"/>
        <v>First Piece(s) Qualification20_D1</v>
      </c>
      <c r="O86" t="str">
        <f t="shared" si="13"/>
        <v>1</v>
      </c>
      <c r="P86" t="str">
        <f t="shared" si="11"/>
        <v>First Piece(s) Qualification20_D</v>
      </c>
      <c r="Q86" t="str">
        <f t="shared" si="12"/>
        <v>X</v>
      </c>
      <c r="R86" s="336"/>
    </row>
    <row r="87" spans="14:18">
      <c r="N87" t="str">
        <f>CONCATENATE($J$1,C3,$R$87,J3)</f>
        <v>PPAP00_A1</v>
      </c>
      <c r="O87" t="str">
        <f>RIGHT(N87,1)</f>
        <v>1</v>
      </c>
      <c r="P87" t="str">
        <f>LEFT(N87,LEN(N87)-1)</f>
        <v>PPAP00_A</v>
      </c>
      <c r="Q87" t="str">
        <f>IF(O87="1","X"," ")</f>
        <v>X</v>
      </c>
      <c r="R87" s="336" t="str">
        <f>J2</f>
        <v>A</v>
      </c>
    </row>
    <row r="88" spans="14:18">
      <c r="N88" t="str">
        <f t="shared" ref="N88:N107" si="14">CONCATENATE($J$1,C4,$R$87,J4)</f>
        <v>PPAP01_A1</v>
      </c>
      <c r="O88" t="str">
        <f t="shared" ref="O88:O151" si="15">RIGHT(N88,1)</f>
        <v>1</v>
      </c>
      <c r="P88" t="str">
        <f t="shared" ref="P88:P107" si="16">LEFT(N88,LEN(N88)-1)</f>
        <v>PPAP01_A</v>
      </c>
      <c r="Q88" t="str">
        <f t="shared" ref="Q88:Q107" si="17">IF(O88="1","X"," ")</f>
        <v>X</v>
      </c>
      <c r="R88" s="336"/>
    </row>
    <row r="89" spans="14:18">
      <c r="N89" t="str">
        <f t="shared" si="14"/>
        <v>PPAP02_A1</v>
      </c>
      <c r="O89" t="str">
        <f t="shared" si="15"/>
        <v>1</v>
      </c>
      <c r="P89" t="str">
        <f t="shared" si="16"/>
        <v>PPAP02_A</v>
      </c>
      <c r="Q89" t="str">
        <f t="shared" si="17"/>
        <v>X</v>
      </c>
      <c r="R89" s="336"/>
    </row>
    <row r="90" spans="14:18">
      <c r="N90" t="str">
        <f t="shared" si="14"/>
        <v>PPAP03_A1</v>
      </c>
      <c r="O90" t="str">
        <f t="shared" si="15"/>
        <v>1</v>
      </c>
      <c r="P90" t="str">
        <f t="shared" si="16"/>
        <v>PPAP03_A</v>
      </c>
      <c r="Q90" t="str">
        <f t="shared" si="17"/>
        <v>X</v>
      </c>
      <c r="R90" s="336"/>
    </row>
    <row r="91" spans="14:18">
      <c r="N91" t="str">
        <f t="shared" si="14"/>
        <v>PPAP04_A1</v>
      </c>
      <c r="O91" t="str">
        <f t="shared" si="15"/>
        <v>1</v>
      </c>
      <c r="P91" t="str">
        <f t="shared" si="16"/>
        <v>PPAP04_A</v>
      </c>
      <c r="Q91" t="str">
        <f t="shared" si="17"/>
        <v>X</v>
      </c>
      <c r="R91" s="336"/>
    </row>
    <row r="92" spans="14:18">
      <c r="N92" t="str">
        <f t="shared" si="14"/>
        <v>PPAP05_A1</v>
      </c>
      <c r="O92" t="str">
        <f t="shared" si="15"/>
        <v>1</v>
      </c>
      <c r="P92" t="str">
        <f t="shared" si="16"/>
        <v>PPAP05_A</v>
      </c>
      <c r="Q92" t="str">
        <f t="shared" si="17"/>
        <v>X</v>
      </c>
      <c r="R92" s="336"/>
    </row>
    <row r="93" spans="14:18">
      <c r="N93" t="str">
        <f t="shared" si="14"/>
        <v>PPAP06_A1</v>
      </c>
      <c r="O93" t="str">
        <f t="shared" si="15"/>
        <v>1</v>
      </c>
      <c r="P93" t="str">
        <f t="shared" si="16"/>
        <v>PPAP06_A</v>
      </c>
      <c r="Q93" t="str">
        <f t="shared" si="17"/>
        <v>X</v>
      </c>
      <c r="R93" s="336"/>
    </row>
    <row r="94" spans="14:18">
      <c r="N94" t="str">
        <f t="shared" si="14"/>
        <v>PPAP07_A1</v>
      </c>
      <c r="O94" t="str">
        <f t="shared" si="15"/>
        <v>1</v>
      </c>
      <c r="P94" t="str">
        <f t="shared" si="16"/>
        <v>PPAP07_A</v>
      </c>
      <c r="Q94" t="str">
        <f t="shared" si="17"/>
        <v>X</v>
      </c>
      <c r="R94" s="336"/>
    </row>
    <row r="95" spans="14:18">
      <c r="N95" t="str">
        <f t="shared" si="14"/>
        <v>PPAP08_A1</v>
      </c>
      <c r="O95" t="str">
        <f t="shared" si="15"/>
        <v>1</v>
      </c>
      <c r="P95" t="str">
        <f t="shared" si="16"/>
        <v>PPAP08_A</v>
      </c>
      <c r="Q95" t="str">
        <f t="shared" si="17"/>
        <v>X</v>
      </c>
      <c r="R95" s="336"/>
    </row>
    <row r="96" spans="14:18">
      <c r="N96" t="str">
        <f t="shared" si="14"/>
        <v>PPAP09_A1</v>
      </c>
      <c r="O96" t="str">
        <f t="shared" si="15"/>
        <v>1</v>
      </c>
      <c r="P96" t="str">
        <f t="shared" si="16"/>
        <v>PPAP09_A</v>
      </c>
      <c r="Q96" t="str">
        <f t="shared" si="17"/>
        <v>X</v>
      </c>
      <c r="R96" s="336"/>
    </row>
    <row r="97" spans="14:18">
      <c r="N97" t="str">
        <f t="shared" si="14"/>
        <v>PPAP10_A1</v>
      </c>
      <c r="O97" t="str">
        <f t="shared" si="15"/>
        <v>1</v>
      </c>
      <c r="P97" t="str">
        <f t="shared" si="16"/>
        <v>PPAP10_A</v>
      </c>
      <c r="Q97" t="str">
        <f t="shared" si="17"/>
        <v>X</v>
      </c>
      <c r="R97" s="336"/>
    </row>
    <row r="98" spans="14:18">
      <c r="N98" t="str">
        <f t="shared" si="14"/>
        <v>PPAP11_A1</v>
      </c>
      <c r="O98" t="str">
        <f t="shared" si="15"/>
        <v>1</v>
      </c>
      <c r="P98" t="str">
        <f t="shared" si="16"/>
        <v>PPAP11_A</v>
      </c>
      <c r="Q98" t="str">
        <f t="shared" si="17"/>
        <v>X</v>
      </c>
      <c r="R98" s="336"/>
    </row>
    <row r="99" spans="14:18">
      <c r="N99" t="str">
        <f t="shared" si="14"/>
        <v>PPAP12_A1</v>
      </c>
      <c r="O99" t="str">
        <f t="shared" si="15"/>
        <v>1</v>
      </c>
      <c r="P99" t="str">
        <f t="shared" si="16"/>
        <v>PPAP12_A</v>
      </c>
      <c r="Q99" t="str">
        <f t="shared" si="17"/>
        <v>X</v>
      </c>
      <c r="R99" s="336"/>
    </row>
    <row r="100" spans="14:18">
      <c r="N100" t="str">
        <f t="shared" si="14"/>
        <v>PPAP13_A1</v>
      </c>
      <c r="O100" t="str">
        <f t="shared" si="15"/>
        <v>1</v>
      </c>
      <c r="P100" t="str">
        <f t="shared" si="16"/>
        <v>PPAP13_A</v>
      </c>
      <c r="Q100" t="str">
        <f t="shared" si="17"/>
        <v>X</v>
      </c>
      <c r="R100" s="336"/>
    </row>
    <row r="101" spans="14:18">
      <c r="N101" t="str">
        <f t="shared" si="14"/>
        <v>PPAP14_A1</v>
      </c>
      <c r="O101" t="str">
        <f t="shared" si="15"/>
        <v>1</v>
      </c>
      <c r="P101" t="str">
        <f t="shared" si="16"/>
        <v>PPAP14_A</v>
      </c>
      <c r="Q101" t="str">
        <f t="shared" si="17"/>
        <v>X</v>
      </c>
      <c r="R101" s="336"/>
    </row>
    <row r="102" spans="14:18">
      <c r="N102" t="str">
        <f t="shared" si="14"/>
        <v>PPAP15_A1</v>
      </c>
      <c r="O102" t="str">
        <f t="shared" si="15"/>
        <v>1</v>
      </c>
      <c r="P102" t="str">
        <f t="shared" si="16"/>
        <v>PPAP15_A</v>
      </c>
      <c r="Q102" t="str">
        <f t="shared" si="17"/>
        <v>X</v>
      </c>
      <c r="R102" s="336"/>
    </row>
    <row r="103" spans="14:18">
      <c r="N103" t="str">
        <f t="shared" si="14"/>
        <v>PPAP16_A1</v>
      </c>
      <c r="O103" t="str">
        <f t="shared" si="15"/>
        <v>1</v>
      </c>
      <c r="P103" t="str">
        <f t="shared" si="16"/>
        <v>PPAP16_A</v>
      </c>
      <c r="Q103" t="str">
        <f t="shared" si="17"/>
        <v>X</v>
      </c>
      <c r="R103" s="336"/>
    </row>
    <row r="104" spans="14:18">
      <c r="N104" t="str">
        <f t="shared" si="14"/>
        <v>PPAP17_A1</v>
      </c>
      <c r="O104" t="str">
        <f t="shared" si="15"/>
        <v>1</v>
      </c>
      <c r="P104" t="str">
        <f t="shared" si="16"/>
        <v>PPAP17_A</v>
      </c>
      <c r="Q104" t="str">
        <f t="shared" si="17"/>
        <v>X</v>
      </c>
      <c r="R104" s="336"/>
    </row>
    <row r="105" spans="14:18">
      <c r="N105" t="str">
        <f t="shared" si="14"/>
        <v>PPAP18_A1</v>
      </c>
      <c r="O105" t="str">
        <f t="shared" si="15"/>
        <v>1</v>
      </c>
      <c r="P105" t="str">
        <f t="shared" si="16"/>
        <v>PPAP18_A</v>
      </c>
      <c r="Q105" t="str">
        <f t="shared" si="17"/>
        <v>X</v>
      </c>
      <c r="R105" s="336"/>
    </row>
    <row r="106" spans="14:18">
      <c r="N106" t="str">
        <f t="shared" si="14"/>
        <v>PPAP19_A1</v>
      </c>
      <c r="O106" t="str">
        <f t="shared" si="15"/>
        <v>1</v>
      </c>
      <c r="P106" t="str">
        <f t="shared" si="16"/>
        <v>PPAP19_A</v>
      </c>
      <c r="Q106" t="str">
        <f t="shared" si="17"/>
        <v>X</v>
      </c>
      <c r="R106" s="336"/>
    </row>
    <row r="107" spans="14:18">
      <c r="N107" t="str">
        <f t="shared" si="14"/>
        <v>PPAP20_A1</v>
      </c>
      <c r="O107" t="str">
        <f t="shared" si="15"/>
        <v>1</v>
      </c>
      <c r="P107" t="str">
        <f t="shared" si="16"/>
        <v>PPAP20_A</v>
      </c>
      <c r="Q107" t="str">
        <f t="shared" si="17"/>
        <v>X</v>
      </c>
      <c r="R107" s="336"/>
    </row>
    <row r="108" spans="14:18">
      <c r="N108" t="str">
        <f>CONCATENATE($J$1,C3,$R$108,K3)</f>
        <v>PPAP00_B1</v>
      </c>
      <c r="O108" t="str">
        <f>RIGHT(N108,1)</f>
        <v>1</v>
      </c>
      <c r="P108" t="str">
        <f>LEFT(N108,LEN(N108)-1)</f>
        <v>PPAP00_B</v>
      </c>
      <c r="Q108" t="str">
        <f>IF(O108="1","X"," ")</f>
        <v>X</v>
      </c>
      <c r="R108" s="336" t="str">
        <f>K2</f>
        <v>B</v>
      </c>
    </row>
    <row r="109" spans="14:18">
      <c r="N109" t="str">
        <f t="shared" ref="N109:N128" si="18">CONCATENATE($J$1,C4,$R$108,K4)</f>
        <v>PPAP01_B</v>
      </c>
      <c r="O109" t="str">
        <f t="shared" si="15"/>
        <v>B</v>
      </c>
      <c r="P109" t="str">
        <f t="shared" ref="P109:P128" si="19">LEFT(N109,LEN(N109)-1)</f>
        <v>PPAP01_</v>
      </c>
      <c r="Q109" t="str">
        <f t="shared" ref="Q109:Q128" si="20">IF(O109="1","X"," ")</f>
        <v xml:space="preserve"> </v>
      </c>
      <c r="R109" s="336"/>
    </row>
    <row r="110" spans="14:18">
      <c r="N110" t="str">
        <f t="shared" si="18"/>
        <v>PPAP02_B</v>
      </c>
      <c r="O110" t="str">
        <f t="shared" si="15"/>
        <v>B</v>
      </c>
      <c r="P110" t="str">
        <f t="shared" si="19"/>
        <v>PPAP02_</v>
      </c>
      <c r="Q110" t="str">
        <f t="shared" si="20"/>
        <v xml:space="preserve"> </v>
      </c>
      <c r="R110" s="336"/>
    </row>
    <row r="111" spans="14:18">
      <c r="N111" t="str">
        <f t="shared" si="18"/>
        <v>PPAP03_B</v>
      </c>
      <c r="O111" t="str">
        <f t="shared" si="15"/>
        <v>B</v>
      </c>
      <c r="P111" t="str">
        <f t="shared" si="19"/>
        <v>PPAP03_</v>
      </c>
      <c r="Q111" t="str">
        <f t="shared" si="20"/>
        <v xml:space="preserve"> </v>
      </c>
      <c r="R111" s="336"/>
    </row>
    <row r="112" spans="14:18">
      <c r="N112" t="str">
        <f t="shared" si="18"/>
        <v>PPAP04_B</v>
      </c>
      <c r="O112" t="str">
        <f t="shared" si="15"/>
        <v>B</v>
      </c>
      <c r="P112" t="str">
        <f t="shared" si="19"/>
        <v>PPAP04_</v>
      </c>
      <c r="Q112" t="str">
        <f t="shared" si="20"/>
        <v xml:space="preserve"> </v>
      </c>
      <c r="R112" s="336"/>
    </row>
    <row r="113" spans="14:18">
      <c r="N113" t="str">
        <f t="shared" si="18"/>
        <v>PPAP05_B1</v>
      </c>
      <c r="O113" t="str">
        <f t="shared" si="15"/>
        <v>1</v>
      </c>
      <c r="P113" t="str">
        <f t="shared" si="19"/>
        <v>PPAP05_B</v>
      </c>
      <c r="Q113" t="str">
        <f t="shared" si="20"/>
        <v>X</v>
      </c>
      <c r="R113" s="336"/>
    </row>
    <row r="114" spans="14:18">
      <c r="N114" t="str">
        <f t="shared" si="18"/>
        <v>PPAP06_B1</v>
      </c>
      <c r="O114" t="str">
        <f t="shared" si="15"/>
        <v>1</v>
      </c>
      <c r="P114" t="str">
        <f t="shared" si="19"/>
        <v>PPAP06_B</v>
      </c>
      <c r="Q114" t="str">
        <f t="shared" si="20"/>
        <v>X</v>
      </c>
      <c r="R114" s="336"/>
    </row>
    <row r="115" spans="14:18">
      <c r="N115" t="str">
        <f t="shared" si="18"/>
        <v>PPAP07_B1</v>
      </c>
      <c r="O115" t="str">
        <f t="shared" si="15"/>
        <v>1</v>
      </c>
      <c r="P115" t="str">
        <f t="shared" si="19"/>
        <v>PPAP07_B</v>
      </c>
      <c r="Q115" t="str">
        <f t="shared" si="20"/>
        <v>X</v>
      </c>
      <c r="R115" s="336"/>
    </row>
    <row r="116" spans="14:18">
      <c r="N116" t="str">
        <f t="shared" si="18"/>
        <v>PPAP08_B1</v>
      </c>
      <c r="O116" t="str">
        <f t="shared" si="15"/>
        <v>1</v>
      </c>
      <c r="P116" t="str">
        <f t="shared" si="19"/>
        <v>PPAP08_B</v>
      </c>
      <c r="Q116" t="str">
        <f t="shared" si="20"/>
        <v>X</v>
      </c>
      <c r="R116" s="336"/>
    </row>
    <row r="117" spans="14:18">
      <c r="N117" t="str">
        <f t="shared" si="18"/>
        <v>PPAP09_B1</v>
      </c>
      <c r="O117" t="str">
        <f t="shared" si="15"/>
        <v>1</v>
      </c>
      <c r="P117" t="str">
        <f t="shared" si="19"/>
        <v>PPAP09_B</v>
      </c>
      <c r="Q117" t="str">
        <f t="shared" si="20"/>
        <v>X</v>
      </c>
      <c r="R117" s="336"/>
    </row>
    <row r="118" spans="14:18">
      <c r="N118" t="str">
        <f t="shared" si="18"/>
        <v>PPAP10_B1</v>
      </c>
      <c r="O118" t="str">
        <f t="shared" si="15"/>
        <v>1</v>
      </c>
      <c r="P118" t="str">
        <f t="shared" si="19"/>
        <v>PPAP10_B</v>
      </c>
      <c r="Q118" t="str">
        <f t="shared" si="20"/>
        <v>X</v>
      </c>
      <c r="R118" s="336"/>
    </row>
    <row r="119" spans="14:18">
      <c r="N119" t="str">
        <f t="shared" si="18"/>
        <v>PPAP11_B1</v>
      </c>
      <c r="O119" t="str">
        <f t="shared" si="15"/>
        <v>1</v>
      </c>
      <c r="P119" t="str">
        <f t="shared" si="19"/>
        <v>PPAP11_B</v>
      </c>
      <c r="Q119" t="str">
        <f t="shared" si="20"/>
        <v>X</v>
      </c>
      <c r="R119" s="336"/>
    </row>
    <row r="120" spans="14:18">
      <c r="N120" t="str">
        <f t="shared" si="18"/>
        <v>PPAP12_B</v>
      </c>
      <c r="O120" t="str">
        <f t="shared" si="15"/>
        <v>B</v>
      </c>
      <c r="P120" t="str">
        <f t="shared" si="19"/>
        <v>PPAP12_</v>
      </c>
      <c r="Q120" t="str">
        <f t="shared" si="20"/>
        <v xml:space="preserve"> </v>
      </c>
      <c r="R120" s="336"/>
    </row>
    <row r="121" spans="14:18">
      <c r="N121" t="str">
        <f t="shared" si="18"/>
        <v>PPAP13_B1</v>
      </c>
      <c r="O121" t="str">
        <f t="shared" si="15"/>
        <v>1</v>
      </c>
      <c r="P121" t="str">
        <f t="shared" si="19"/>
        <v>PPAP13_B</v>
      </c>
      <c r="Q121" t="str">
        <f t="shared" si="20"/>
        <v>X</v>
      </c>
      <c r="R121" s="336"/>
    </row>
    <row r="122" spans="14:18">
      <c r="N122" t="str">
        <f t="shared" si="18"/>
        <v>PPAP14_B1</v>
      </c>
      <c r="O122" t="str">
        <f t="shared" si="15"/>
        <v>1</v>
      </c>
      <c r="P122" t="str">
        <f t="shared" si="19"/>
        <v>PPAP14_B</v>
      </c>
      <c r="Q122" t="str">
        <f t="shared" si="20"/>
        <v>X</v>
      </c>
      <c r="R122" s="336"/>
    </row>
    <row r="123" spans="14:18">
      <c r="N123" t="str">
        <f t="shared" si="18"/>
        <v>PPAP15_B</v>
      </c>
      <c r="O123" t="str">
        <f t="shared" si="15"/>
        <v>B</v>
      </c>
      <c r="P123" t="str">
        <f t="shared" si="19"/>
        <v>PPAP15_</v>
      </c>
      <c r="Q123" t="str">
        <f t="shared" si="20"/>
        <v xml:space="preserve"> </v>
      </c>
      <c r="R123" s="336"/>
    </row>
    <row r="124" spans="14:18">
      <c r="N124" t="str">
        <f t="shared" si="18"/>
        <v>PPAP16_B1</v>
      </c>
      <c r="O124" t="str">
        <f t="shared" si="15"/>
        <v>1</v>
      </c>
      <c r="P124" t="str">
        <f t="shared" si="19"/>
        <v>PPAP16_B</v>
      </c>
      <c r="Q124" t="str">
        <f t="shared" si="20"/>
        <v>X</v>
      </c>
      <c r="R124" s="336"/>
    </row>
    <row r="125" spans="14:18">
      <c r="N125" t="str">
        <f t="shared" si="18"/>
        <v>PPAP17_B1</v>
      </c>
      <c r="O125" t="str">
        <f t="shared" si="15"/>
        <v>1</v>
      </c>
      <c r="P125" t="str">
        <f t="shared" si="19"/>
        <v>PPAP17_B</v>
      </c>
      <c r="Q125" t="str">
        <f t="shared" si="20"/>
        <v>X</v>
      </c>
      <c r="R125" s="336"/>
    </row>
    <row r="126" spans="14:18">
      <c r="N126" t="str">
        <f t="shared" si="18"/>
        <v>PPAP18_B1</v>
      </c>
      <c r="O126" t="str">
        <f t="shared" si="15"/>
        <v>1</v>
      </c>
      <c r="P126" t="str">
        <f t="shared" si="19"/>
        <v>PPAP18_B</v>
      </c>
      <c r="Q126" t="str">
        <f t="shared" si="20"/>
        <v>X</v>
      </c>
      <c r="R126" s="336"/>
    </row>
    <row r="127" spans="14:18">
      <c r="N127" t="str">
        <f t="shared" si="18"/>
        <v>PPAP19_B</v>
      </c>
      <c r="O127" t="str">
        <f t="shared" si="15"/>
        <v>B</v>
      </c>
      <c r="P127" t="str">
        <f t="shared" si="19"/>
        <v>PPAP19_</v>
      </c>
      <c r="Q127" t="str">
        <f t="shared" si="20"/>
        <v xml:space="preserve"> </v>
      </c>
      <c r="R127" s="336"/>
    </row>
    <row r="128" spans="14:18">
      <c r="N128" t="str">
        <f t="shared" si="18"/>
        <v>PPAP20_B1</v>
      </c>
      <c r="O128" t="str">
        <f t="shared" si="15"/>
        <v>1</v>
      </c>
      <c r="P128" t="str">
        <f t="shared" si="19"/>
        <v>PPAP20_B</v>
      </c>
      <c r="Q128" t="str">
        <f t="shared" si="20"/>
        <v>X</v>
      </c>
      <c r="R128" s="336"/>
    </row>
    <row r="129" spans="14:18">
      <c r="N129" t="str">
        <f>CONCATENATE($J$1,C3,$R$129,L3)</f>
        <v>PPAP00_C</v>
      </c>
      <c r="O129" t="str">
        <f>RIGHT(N129,1)</f>
        <v>C</v>
      </c>
      <c r="P129" t="str">
        <f>LEFT(N129,LEN(N129)-1)</f>
        <v>PPAP00_</v>
      </c>
      <c r="Q129" t="str">
        <f>IF(O129="1","X"," ")</f>
        <v xml:space="preserve"> </v>
      </c>
      <c r="R129" s="336" t="str">
        <f>L2</f>
        <v>C</v>
      </c>
    </row>
    <row r="130" spans="14:18">
      <c r="N130" t="str">
        <f t="shared" ref="N130:N149" si="21">CONCATENATE($J$1,C4,$R$129,L4)</f>
        <v>PPAP01_C</v>
      </c>
      <c r="O130" t="str">
        <f t="shared" si="15"/>
        <v>C</v>
      </c>
      <c r="P130" t="str">
        <f t="shared" ref="P130:P149" si="22">LEFT(N130,LEN(N130)-1)</f>
        <v>PPAP01_</v>
      </c>
      <c r="Q130" t="str">
        <f t="shared" ref="Q130:Q149" si="23">IF(O130="1","X"," ")</f>
        <v xml:space="preserve"> </v>
      </c>
      <c r="R130" s="336"/>
    </row>
    <row r="131" spans="14:18">
      <c r="N131" t="str">
        <f t="shared" si="21"/>
        <v>PPAP02_C</v>
      </c>
      <c r="O131" t="str">
        <f t="shared" si="15"/>
        <v>C</v>
      </c>
      <c r="P131" t="str">
        <f t="shared" si="22"/>
        <v>PPAP02_</v>
      </c>
      <c r="Q131" t="str">
        <f t="shared" si="23"/>
        <v xml:space="preserve"> </v>
      </c>
      <c r="R131" s="336"/>
    </row>
    <row r="132" spans="14:18">
      <c r="N132" t="str">
        <f t="shared" si="21"/>
        <v>PPAP03_C</v>
      </c>
      <c r="O132" t="str">
        <f t="shared" si="15"/>
        <v>C</v>
      </c>
      <c r="P132" t="str">
        <f t="shared" si="22"/>
        <v>PPAP03_</v>
      </c>
      <c r="Q132" t="str">
        <f t="shared" si="23"/>
        <v xml:space="preserve"> </v>
      </c>
      <c r="R132" s="336"/>
    </row>
    <row r="133" spans="14:18">
      <c r="N133" t="str">
        <f t="shared" si="21"/>
        <v>PPAP04_C</v>
      </c>
      <c r="O133" t="str">
        <f t="shared" si="15"/>
        <v>C</v>
      </c>
      <c r="P133" t="str">
        <f t="shared" si="22"/>
        <v>PPAP04_</v>
      </c>
      <c r="Q133" t="str">
        <f t="shared" si="23"/>
        <v xml:space="preserve"> </v>
      </c>
      <c r="R133" s="336"/>
    </row>
    <row r="134" spans="14:18">
      <c r="N134" t="str">
        <f t="shared" si="21"/>
        <v>PPAP05_C</v>
      </c>
      <c r="O134" t="str">
        <f t="shared" si="15"/>
        <v>C</v>
      </c>
      <c r="P134" t="str">
        <f t="shared" si="22"/>
        <v>PPAP05_</v>
      </c>
      <c r="Q134" t="str">
        <f t="shared" si="23"/>
        <v xml:space="preserve"> </v>
      </c>
      <c r="R134" s="336"/>
    </row>
    <row r="135" spans="14:18">
      <c r="N135" t="str">
        <f t="shared" si="21"/>
        <v>PPAP06_C</v>
      </c>
      <c r="O135" t="str">
        <f t="shared" si="15"/>
        <v>C</v>
      </c>
      <c r="P135" t="str">
        <f t="shared" si="22"/>
        <v>PPAP06_</v>
      </c>
      <c r="Q135" t="str">
        <f t="shared" si="23"/>
        <v xml:space="preserve"> </v>
      </c>
      <c r="R135" s="336"/>
    </row>
    <row r="136" spans="14:18">
      <c r="N136" t="str">
        <f t="shared" si="21"/>
        <v>PPAP07_C</v>
      </c>
      <c r="O136" t="str">
        <f t="shared" si="15"/>
        <v>C</v>
      </c>
      <c r="P136" t="str">
        <f t="shared" si="22"/>
        <v>PPAP07_</v>
      </c>
      <c r="Q136" t="str">
        <f t="shared" si="23"/>
        <v xml:space="preserve"> </v>
      </c>
      <c r="R136" s="336"/>
    </row>
    <row r="137" spans="14:18">
      <c r="N137" t="str">
        <f t="shared" si="21"/>
        <v>PPAP08_C</v>
      </c>
      <c r="O137" t="str">
        <f t="shared" si="15"/>
        <v>C</v>
      </c>
      <c r="P137" t="str">
        <f t="shared" si="22"/>
        <v>PPAP08_</v>
      </c>
      <c r="Q137" t="str">
        <f t="shared" si="23"/>
        <v xml:space="preserve"> </v>
      </c>
      <c r="R137" s="336"/>
    </row>
    <row r="138" spans="14:18">
      <c r="N138" t="str">
        <f t="shared" si="21"/>
        <v>PPAP09_C1</v>
      </c>
      <c r="O138" t="str">
        <f t="shared" si="15"/>
        <v>1</v>
      </c>
      <c r="P138" t="str">
        <f t="shared" si="22"/>
        <v>PPAP09_C</v>
      </c>
      <c r="Q138" t="str">
        <f t="shared" si="23"/>
        <v>X</v>
      </c>
      <c r="R138" s="336"/>
    </row>
    <row r="139" spans="14:18">
      <c r="N139" t="str">
        <f t="shared" si="21"/>
        <v>PPAP10_C</v>
      </c>
      <c r="O139" t="str">
        <f t="shared" si="15"/>
        <v>C</v>
      </c>
      <c r="P139" t="str">
        <f t="shared" si="22"/>
        <v>PPAP10_</v>
      </c>
      <c r="Q139" t="str">
        <f t="shared" si="23"/>
        <v xml:space="preserve"> </v>
      </c>
      <c r="R139" s="336"/>
    </row>
    <row r="140" spans="14:18">
      <c r="N140" t="str">
        <f t="shared" si="21"/>
        <v>PPAP11_C</v>
      </c>
      <c r="O140" t="str">
        <f t="shared" si="15"/>
        <v>C</v>
      </c>
      <c r="P140" t="str">
        <f t="shared" si="22"/>
        <v>PPAP11_</v>
      </c>
      <c r="Q140" t="str">
        <f t="shared" si="23"/>
        <v xml:space="preserve"> </v>
      </c>
      <c r="R140" s="336"/>
    </row>
    <row r="141" spans="14:18">
      <c r="N141" t="str">
        <f t="shared" si="21"/>
        <v>PPAP12_C</v>
      </c>
      <c r="O141" t="str">
        <f t="shared" si="15"/>
        <v>C</v>
      </c>
      <c r="P141" t="str">
        <f t="shared" si="22"/>
        <v>PPAP12_</v>
      </c>
      <c r="Q141" t="str">
        <f t="shared" si="23"/>
        <v xml:space="preserve"> </v>
      </c>
      <c r="R141" s="336"/>
    </row>
    <row r="142" spans="14:18">
      <c r="N142" t="str">
        <f t="shared" si="21"/>
        <v>PPAP13_C</v>
      </c>
      <c r="O142" t="str">
        <f t="shared" si="15"/>
        <v>C</v>
      </c>
      <c r="P142" t="str">
        <f t="shared" si="22"/>
        <v>PPAP13_</v>
      </c>
      <c r="Q142" t="str">
        <f t="shared" si="23"/>
        <v xml:space="preserve"> </v>
      </c>
      <c r="R142" s="336"/>
    </row>
    <row r="143" spans="14:18">
      <c r="N143" t="str">
        <f t="shared" si="21"/>
        <v>PPAP14_C1</v>
      </c>
      <c r="O143" t="str">
        <f t="shared" si="15"/>
        <v>1</v>
      </c>
      <c r="P143" t="str">
        <f t="shared" si="22"/>
        <v>PPAP14_C</v>
      </c>
      <c r="Q143" t="str">
        <f t="shared" si="23"/>
        <v>X</v>
      </c>
      <c r="R143" s="336"/>
    </row>
    <row r="144" spans="14:18">
      <c r="N144" t="str">
        <f t="shared" si="21"/>
        <v>PPAP15_C</v>
      </c>
      <c r="O144" t="str">
        <f t="shared" si="15"/>
        <v>C</v>
      </c>
      <c r="P144" t="str">
        <f t="shared" si="22"/>
        <v>PPAP15_</v>
      </c>
      <c r="Q144" t="str">
        <f t="shared" si="23"/>
        <v xml:space="preserve"> </v>
      </c>
      <c r="R144" s="336"/>
    </row>
    <row r="145" spans="14:18">
      <c r="N145" t="str">
        <f t="shared" si="21"/>
        <v>PPAP16_C</v>
      </c>
      <c r="O145" t="str">
        <f t="shared" si="15"/>
        <v>C</v>
      </c>
      <c r="P145" t="str">
        <f t="shared" si="22"/>
        <v>PPAP16_</v>
      </c>
      <c r="Q145" t="str">
        <f t="shared" si="23"/>
        <v xml:space="preserve"> </v>
      </c>
      <c r="R145" s="336"/>
    </row>
    <row r="146" spans="14:18">
      <c r="N146" t="str">
        <f t="shared" si="21"/>
        <v>PPAP17_C</v>
      </c>
      <c r="O146" t="str">
        <f t="shared" si="15"/>
        <v>C</v>
      </c>
      <c r="P146" t="str">
        <f t="shared" si="22"/>
        <v>PPAP17_</v>
      </c>
      <c r="Q146" t="str">
        <f t="shared" si="23"/>
        <v xml:space="preserve"> </v>
      </c>
      <c r="R146" s="336"/>
    </row>
    <row r="147" spans="14:18">
      <c r="N147" t="str">
        <f t="shared" si="21"/>
        <v>PPAP18_C1</v>
      </c>
      <c r="O147" t="str">
        <f t="shared" si="15"/>
        <v>1</v>
      </c>
      <c r="P147" t="str">
        <f t="shared" si="22"/>
        <v>PPAP18_C</v>
      </c>
      <c r="Q147" t="str">
        <f t="shared" si="23"/>
        <v>X</v>
      </c>
      <c r="R147" s="336"/>
    </row>
    <row r="148" spans="14:18">
      <c r="N148" t="str">
        <f t="shared" si="21"/>
        <v>PPAP19_C</v>
      </c>
      <c r="O148" t="str">
        <f t="shared" si="15"/>
        <v>C</v>
      </c>
      <c r="P148" t="str">
        <f t="shared" si="22"/>
        <v>PPAP19_</v>
      </c>
      <c r="Q148" t="str">
        <f t="shared" si="23"/>
        <v xml:space="preserve"> </v>
      </c>
      <c r="R148" s="336"/>
    </row>
    <row r="149" spans="14:18">
      <c r="N149" t="str">
        <f t="shared" si="21"/>
        <v>PPAP20_C</v>
      </c>
      <c r="O149" t="str">
        <f t="shared" si="15"/>
        <v>C</v>
      </c>
      <c r="P149" t="str">
        <f t="shared" si="22"/>
        <v>PPAP20_</v>
      </c>
      <c r="Q149" t="str">
        <f t="shared" si="23"/>
        <v xml:space="preserve"> </v>
      </c>
      <c r="R149" s="336"/>
    </row>
    <row r="150" spans="14:18">
      <c r="N150" t="str">
        <f>CONCATENATE($J$1,C3,$R$150,M3)</f>
        <v>PPAP00_D</v>
      </c>
      <c r="O150" t="str">
        <f>RIGHT(N150,1)</f>
        <v>D</v>
      </c>
      <c r="P150" t="str">
        <f>LEFT(N150,LEN(N150)-1)</f>
        <v>PPAP00_</v>
      </c>
      <c r="Q150" t="str">
        <f>IF(O150="1","X"," ")</f>
        <v xml:space="preserve"> </v>
      </c>
      <c r="R150" s="336" t="str">
        <f>M2</f>
        <v>D</v>
      </c>
    </row>
    <row r="151" spans="14:18">
      <c r="N151" t="str">
        <f t="shared" ref="N151:N170" si="24">CONCATENATE($J$1,C4,$R$150,M4)</f>
        <v>PPAP01_D</v>
      </c>
      <c r="O151" t="str">
        <f t="shared" si="15"/>
        <v>D</v>
      </c>
      <c r="P151" t="str">
        <f t="shared" ref="P151:P170" si="25">LEFT(N151,LEN(N151)-1)</f>
        <v>PPAP01_</v>
      </c>
      <c r="Q151" t="str">
        <f t="shared" ref="Q151:Q170" si="26">IF(O151="1","X"," ")</f>
        <v xml:space="preserve"> </v>
      </c>
      <c r="R151" s="336"/>
    </row>
    <row r="152" spans="14:18">
      <c r="N152" t="str">
        <f t="shared" si="24"/>
        <v>PPAP02_D</v>
      </c>
      <c r="O152" t="str">
        <f t="shared" ref="O152:O170" si="27">RIGHT(N152,1)</f>
        <v>D</v>
      </c>
      <c r="P152" t="str">
        <f t="shared" si="25"/>
        <v>PPAP02_</v>
      </c>
      <c r="Q152" t="str">
        <f t="shared" si="26"/>
        <v xml:space="preserve"> </v>
      </c>
      <c r="R152" s="336"/>
    </row>
    <row r="153" spans="14:18">
      <c r="N153" t="str">
        <f t="shared" si="24"/>
        <v>PPAP03_D</v>
      </c>
      <c r="O153" t="str">
        <f t="shared" si="27"/>
        <v>D</v>
      </c>
      <c r="P153" t="str">
        <f t="shared" si="25"/>
        <v>PPAP03_</v>
      </c>
      <c r="Q153" t="str">
        <f t="shared" si="26"/>
        <v xml:space="preserve"> </v>
      </c>
      <c r="R153" s="336"/>
    </row>
    <row r="154" spans="14:18">
      <c r="N154" t="str">
        <f t="shared" si="24"/>
        <v>PPAP04_D</v>
      </c>
      <c r="O154" t="str">
        <f t="shared" si="27"/>
        <v>D</v>
      </c>
      <c r="P154" t="str">
        <f t="shared" si="25"/>
        <v>PPAP04_</v>
      </c>
      <c r="Q154" t="str">
        <f t="shared" si="26"/>
        <v xml:space="preserve"> </v>
      </c>
      <c r="R154" s="336"/>
    </row>
    <row r="155" spans="14:18">
      <c r="N155" t="str">
        <f t="shared" si="24"/>
        <v>PPAP05_D</v>
      </c>
      <c r="O155" t="str">
        <f t="shared" si="27"/>
        <v>D</v>
      </c>
      <c r="P155" t="str">
        <f t="shared" si="25"/>
        <v>PPAP05_</v>
      </c>
      <c r="Q155" t="str">
        <f t="shared" si="26"/>
        <v xml:space="preserve"> </v>
      </c>
      <c r="R155" s="336"/>
    </row>
    <row r="156" spans="14:18">
      <c r="N156" t="str">
        <f t="shared" si="24"/>
        <v>PPAP06_D</v>
      </c>
      <c r="O156" t="str">
        <f t="shared" si="27"/>
        <v>D</v>
      </c>
      <c r="P156" t="str">
        <f t="shared" si="25"/>
        <v>PPAP06_</v>
      </c>
      <c r="Q156" t="str">
        <f t="shared" si="26"/>
        <v xml:space="preserve"> </v>
      </c>
      <c r="R156" s="336"/>
    </row>
    <row r="157" spans="14:18">
      <c r="N157" t="str">
        <f t="shared" si="24"/>
        <v>PPAP07_D</v>
      </c>
      <c r="O157" t="str">
        <f t="shared" si="27"/>
        <v>D</v>
      </c>
      <c r="P157" t="str">
        <f t="shared" si="25"/>
        <v>PPAP07_</v>
      </c>
      <c r="Q157" t="str">
        <f t="shared" si="26"/>
        <v xml:space="preserve"> </v>
      </c>
      <c r="R157" s="336"/>
    </row>
    <row r="158" spans="14:18">
      <c r="N158" t="str">
        <f t="shared" si="24"/>
        <v>PPAP08_D</v>
      </c>
      <c r="O158" t="str">
        <f t="shared" si="27"/>
        <v>D</v>
      </c>
      <c r="P158" t="str">
        <f t="shared" si="25"/>
        <v>PPAP08_</v>
      </c>
      <c r="Q158" t="str">
        <f t="shared" si="26"/>
        <v xml:space="preserve"> </v>
      </c>
      <c r="R158" s="336"/>
    </row>
    <row r="159" spans="14:18">
      <c r="N159" t="str">
        <f t="shared" si="24"/>
        <v>PPAP09_D</v>
      </c>
      <c r="O159" t="str">
        <f t="shared" si="27"/>
        <v>D</v>
      </c>
      <c r="P159" t="str">
        <f t="shared" si="25"/>
        <v>PPAP09_</v>
      </c>
      <c r="Q159" t="str">
        <f t="shared" si="26"/>
        <v xml:space="preserve"> </v>
      </c>
      <c r="R159" s="336"/>
    </row>
    <row r="160" spans="14:18">
      <c r="N160" t="str">
        <f t="shared" si="24"/>
        <v>PPAP10_D</v>
      </c>
      <c r="O160" t="str">
        <f t="shared" si="27"/>
        <v>D</v>
      </c>
      <c r="P160" t="str">
        <f t="shared" si="25"/>
        <v>PPAP10_</v>
      </c>
      <c r="Q160" t="str">
        <f t="shared" si="26"/>
        <v xml:space="preserve"> </v>
      </c>
      <c r="R160" s="336"/>
    </row>
    <row r="161" spans="14:18">
      <c r="N161" t="str">
        <f t="shared" si="24"/>
        <v>PPAP11_D</v>
      </c>
      <c r="O161" t="str">
        <f t="shared" si="27"/>
        <v>D</v>
      </c>
      <c r="P161" t="str">
        <f t="shared" si="25"/>
        <v>PPAP11_</v>
      </c>
      <c r="Q161" t="str">
        <f t="shared" si="26"/>
        <v xml:space="preserve"> </v>
      </c>
      <c r="R161" s="336"/>
    </row>
    <row r="162" spans="14:18">
      <c r="N162" t="str">
        <f t="shared" si="24"/>
        <v>PPAP12_D</v>
      </c>
      <c r="O162" t="str">
        <f t="shared" si="27"/>
        <v>D</v>
      </c>
      <c r="P162" t="str">
        <f t="shared" si="25"/>
        <v>PPAP12_</v>
      </c>
      <c r="Q162" t="str">
        <f t="shared" si="26"/>
        <v xml:space="preserve"> </v>
      </c>
      <c r="R162" s="336"/>
    </row>
    <row r="163" spans="14:18">
      <c r="N163" t="str">
        <f t="shared" si="24"/>
        <v>PPAP13_D</v>
      </c>
      <c r="O163" t="str">
        <f t="shared" si="27"/>
        <v>D</v>
      </c>
      <c r="P163" t="str">
        <f t="shared" si="25"/>
        <v>PPAP13_</v>
      </c>
      <c r="Q163" t="str">
        <f t="shared" si="26"/>
        <v xml:space="preserve"> </v>
      </c>
      <c r="R163" s="336"/>
    </row>
    <row r="164" spans="14:18">
      <c r="N164" t="str">
        <f t="shared" si="24"/>
        <v>PPAP14_D</v>
      </c>
      <c r="O164" t="str">
        <f t="shared" si="27"/>
        <v>D</v>
      </c>
      <c r="P164" t="str">
        <f t="shared" si="25"/>
        <v>PPAP14_</v>
      </c>
      <c r="Q164" t="str">
        <f t="shared" si="26"/>
        <v xml:space="preserve"> </v>
      </c>
      <c r="R164" s="336"/>
    </row>
    <row r="165" spans="14:18">
      <c r="N165" t="str">
        <f t="shared" si="24"/>
        <v>PPAP15_D</v>
      </c>
      <c r="O165" t="str">
        <f t="shared" si="27"/>
        <v>D</v>
      </c>
      <c r="P165" t="str">
        <f t="shared" si="25"/>
        <v>PPAP15_</v>
      </c>
      <c r="Q165" t="str">
        <f t="shared" si="26"/>
        <v xml:space="preserve"> </v>
      </c>
      <c r="R165" s="336"/>
    </row>
    <row r="166" spans="14:18">
      <c r="N166" t="str">
        <f t="shared" si="24"/>
        <v>PPAP16_D</v>
      </c>
      <c r="O166" t="str">
        <f t="shared" si="27"/>
        <v>D</v>
      </c>
      <c r="P166" t="str">
        <f t="shared" si="25"/>
        <v>PPAP16_</v>
      </c>
      <c r="Q166" t="str">
        <f t="shared" si="26"/>
        <v xml:space="preserve"> </v>
      </c>
      <c r="R166" s="336"/>
    </row>
    <row r="167" spans="14:18">
      <c r="N167" t="str">
        <f t="shared" si="24"/>
        <v>PPAP17_D</v>
      </c>
      <c r="O167" t="str">
        <f t="shared" si="27"/>
        <v>D</v>
      </c>
      <c r="P167" t="str">
        <f t="shared" si="25"/>
        <v>PPAP17_</v>
      </c>
      <c r="Q167" t="str">
        <f t="shared" si="26"/>
        <v xml:space="preserve"> </v>
      </c>
      <c r="R167" s="336"/>
    </row>
    <row r="168" spans="14:18">
      <c r="N168" t="str">
        <f t="shared" si="24"/>
        <v>PPAP18_D1</v>
      </c>
      <c r="O168" t="str">
        <f t="shared" si="27"/>
        <v>1</v>
      </c>
      <c r="P168" t="str">
        <f t="shared" si="25"/>
        <v>PPAP18_D</v>
      </c>
      <c r="Q168" t="str">
        <f t="shared" si="26"/>
        <v>X</v>
      </c>
      <c r="R168" s="336"/>
    </row>
    <row r="169" spans="14:18">
      <c r="N169" t="str">
        <f t="shared" si="24"/>
        <v>PPAP19_D</v>
      </c>
      <c r="O169" t="str">
        <f t="shared" si="27"/>
        <v>D</v>
      </c>
      <c r="P169" t="str">
        <f t="shared" si="25"/>
        <v>PPAP19_</v>
      </c>
      <c r="Q169" t="str">
        <f t="shared" si="26"/>
        <v xml:space="preserve"> </v>
      </c>
      <c r="R169" s="336"/>
    </row>
    <row r="170" spans="14:18">
      <c r="N170" t="str">
        <f t="shared" si="24"/>
        <v>PPAP20_D</v>
      </c>
      <c r="O170" t="str">
        <f t="shared" si="27"/>
        <v>D</v>
      </c>
      <c r="P170" t="str">
        <f t="shared" si="25"/>
        <v>PPAP20_</v>
      </c>
      <c r="Q170" t="str">
        <f t="shared" si="26"/>
        <v xml:space="preserve"> </v>
      </c>
      <c r="R170" s="336"/>
    </row>
  </sheetData>
  <mergeCells count="10">
    <mergeCell ref="E1:H1"/>
    <mergeCell ref="J1:M1"/>
    <mergeCell ref="R3:R23"/>
    <mergeCell ref="R150:R170"/>
    <mergeCell ref="R24:R44"/>
    <mergeCell ref="R45:R65"/>
    <mergeCell ref="R66:R86"/>
    <mergeCell ref="R87:R107"/>
    <mergeCell ref="R108:R128"/>
    <mergeCell ref="R129:R149"/>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2F8DD-7627-46E8-8A5E-C1598BE1EF4A}">
  <dimension ref="B1:H7"/>
  <sheetViews>
    <sheetView zoomScaleNormal="100" workbookViewId="0">
      <selection activeCell="I5" sqref="I5"/>
    </sheetView>
  </sheetViews>
  <sheetFormatPr defaultRowHeight="14.25"/>
  <cols>
    <col min="1" max="1" width="5.59765625" style="248" customWidth="1"/>
    <col min="2" max="2" width="5" style="248" bestFit="1" customWidth="1"/>
    <col min="3" max="3" width="28.265625" style="248" customWidth="1"/>
    <col min="4" max="4" width="25.265625" style="248" customWidth="1"/>
    <col min="5" max="5" width="27.73046875" style="248" customWidth="1"/>
    <col min="6" max="6" width="27.1328125" style="248" customWidth="1"/>
    <col min="7" max="7" width="15.73046875" style="248" customWidth="1"/>
    <col min="8" max="8" width="18.265625" style="248" customWidth="1"/>
    <col min="9" max="257" width="8.73046875" style="248"/>
    <col min="258" max="258" width="5" style="248" bestFit="1" customWidth="1"/>
    <col min="259" max="259" width="28.265625" style="248" customWidth="1"/>
    <col min="260" max="260" width="16.73046875" style="248" customWidth="1"/>
    <col min="261" max="261" width="13.3984375" style="248" customWidth="1"/>
    <col min="262" max="262" width="24.86328125" style="248" customWidth="1"/>
    <col min="263" max="263" width="15.73046875" style="248" customWidth="1"/>
    <col min="264" max="264" width="0" style="248" hidden="1" customWidth="1"/>
    <col min="265" max="513" width="8.73046875" style="248"/>
    <col min="514" max="514" width="5" style="248" bestFit="1" customWidth="1"/>
    <col min="515" max="515" width="28.265625" style="248" customWidth="1"/>
    <col min="516" max="516" width="16.73046875" style="248" customWidth="1"/>
    <col min="517" max="517" width="13.3984375" style="248" customWidth="1"/>
    <col min="518" max="518" width="24.86328125" style="248" customWidth="1"/>
    <col min="519" max="519" width="15.73046875" style="248" customWidth="1"/>
    <col min="520" max="520" width="0" style="248" hidden="1" customWidth="1"/>
    <col min="521" max="769" width="8.73046875" style="248"/>
    <col min="770" max="770" width="5" style="248" bestFit="1" customWidth="1"/>
    <col min="771" max="771" width="28.265625" style="248" customWidth="1"/>
    <col min="772" max="772" width="16.73046875" style="248" customWidth="1"/>
    <col min="773" max="773" width="13.3984375" style="248" customWidth="1"/>
    <col min="774" max="774" width="24.86328125" style="248" customWidth="1"/>
    <col min="775" max="775" width="15.73046875" style="248" customWidth="1"/>
    <col min="776" max="776" width="0" style="248" hidden="1" customWidth="1"/>
    <col min="777" max="1025" width="8.73046875" style="248"/>
    <col min="1026" max="1026" width="5" style="248" bestFit="1" customWidth="1"/>
    <col min="1027" max="1027" width="28.265625" style="248" customWidth="1"/>
    <col min="1028" max="1028" width="16.73046875" style="248" customWidth="1"/>
    <col min="1029" max="1029" width="13.3984375" style="248" customWidth="1"/>
    <col min="1030" max="1030" width="24.86328125" style="248" customWidth="1"/>
    <col min="1031" max="1031" width="15.73046875" style="248" customWidth="1"/>
    <col min="1032" max="1032" width="0" style="248" hidden="1" customWidth="1"/>
    <col min="1033" max="1281" width="8.73046875" style="248"/>
    <col min="1282" max="1282" width="5" style="248" bestFit="1" customWidth="1"/>
    <col min="1283" max="1283" width="28.265625" style="248" customWidth="1"/>
    <col min="1284" max="1284" width="16.73046875" style="248" customWidth="1"/>
    <col min="1285" max="1285" width="13.3984375" style="248" customWidth="1"/>
    <col min="1286" max="1286" width="24.86328125" style="248" customWidth="1"/>
    <col min="1287" max="1287" width="15.73046875" style="248" customWidth="1"/>
    <col min="1288" max="1288" width="0" style="248" hidden="1" customWidth="1"/>
    <col min="1289" max="1537" width="8.73046875" style="248"/>
    <col min="1538" max="1538" width="5" style="248" bestFit="1" customWidth="1"/>
    <col min="1539" max="1539" width="28.265625" style="248" customWidth="1"/>
    <col min="1540" max="1540" width="16.73046875" style="248" customWidth="1"/>
    <col min="1541" max="1541" width="13.3984375" style="248" customWidth="1"/>
    <col min="1542" max="1542" width="24.86328125" style="248" customWidth="1"/>
    <col min="1543" max="1543" width="15.73046875" style="248" customWidth="1"/>
    <col min="1544" max="1544" width="0" style="248" hidden="1" customWidth="1"/>
    <col min="1545" max="1793" width="8.73046875" style="248"/>
    <col min="1794" max="1794" width="5" style="248" bestFit="1" customWidth="1"/>
    <col min="1795" max="1795" width="28.265625" style="248" customWidth="1"/>
    <col min="1796" max="1796" width="16.73046875" style="248" customWidth="1"/>
    <col min="1797" max="1797" width="13.3984375" style="248" customWidth="1"/>
    <col min="1798" max="1798" width="24.86328125" style="248" customWidth="1"/>
    <col min="1799" max="1799" width="15.73046875" style="248" customWidth="1"/>
    <col min="1800" max="1800" width="0" style="248" hidden="1" customWidth="1"/>
    <col min="1801" max="2049" width="8.73046875" style="248"/>
    <col min="2050" max="2050" width="5" style="248" bestFit="1" customWidth="1"/>
    <col min="2051" max="2051" width="28.265625" style="248" customWidth="1"/>
    <col min="2052" max="2052" width="16.73046875" style="248" customWidth="1"/>
    <col min="2053" max="2053" width="13.3984375" style="248" customWidth="1"/>
    <col min="2054" max="2054" width="24.86328125" style="248" customWidth="1"/>
    <col min="2055" max="2055" width="15.73046875" style="248" customWidth="1"/>
    <col min="2056" max="2056" width="0" style="248" hidden="1" customWidth="1"/>
    <col min="2057" max="2305" width="8.73046875" style="248"/>
    <col min="2306" max="2306" width="5" style="248" bestFit="1" customWidth="1"/>
    <col min="2307" max="2307" width="28.265625" style="248" customWidth="1"/>
    <col min="2308" max="2308" width="16.73046875" style="248" customWidth="1"/>
    <col min="2309" max="2309" width="13.3984375" style="248" customWidth="1"/>
    <col min="2310" max="2310" width="24.86328125" style="248" customWidth="1"/>
    <col min="2311" max="2311" width="15.73046875" style="248" customWidth="1"/>
    <col min="2312" max="2312" width="0" style="248" hidden="1" customWidth="1"/>
    <col min="2313" max="2561" width="8.73046875" style="248"/>
    <col min="2562" max="2562" width="5" style="248" bestFit="1" customWidth="1"/>
    <col min="2563" max="2563" width="28.265625" style="248" customWidth="1"/>
    <col min="2564" max="2564" width="16.73046875" style="248" customWidth="1"/>
    <col min="2565" max="2565" width="13.3984375" style="248" customWidth="1"/>
    <col min="2566" max="2566" width="24.86328125" style="248" customWidth="1"/>
    <col min="2567" max="2567" width="15.73046875" style="248" customWidth="1"/>
    <col min="2568" max="2568" width="0" style="248" hidden="1" customWidth="1"/>
    <col min="2569" max="2817" width="8.73046875" style="248"/>
    <col min="2818" max="2818" width="5" style="248" bestFit="1" customWidth="1"/>
    <col min="2819" max="2819" width="28.265625" style="248" customWidth="1"/>
    <col min="2820" max="2820" width="16.73046875" style="248" customWidth="1"/>
    <col min="2821" max="2821" width="13.3984375" style="248" customWidth="1"/>
    <col min="2822" max="2822" width="24.86328125" style="248" customWidth="1"/>
    <col min="2823" max="2823" width="15.73046875" style="248" customWidth="1"/>
    <col min="2824" max="2824" width="0" style="248" hidden="1" customWidth="1"/>
    <col min="2825" max="3073" width="8.73046875" style="248"/>
    <col min="3074" max="3074" width="5" style="248" bestFit="1" customWidth="1"/>
    <col min="3075" max="3075" width="28.265625" style="248" customWidth="1"/>
    <col min="3076" max="3076" width="16.73046875" style="248" customWidth="1"/>
    <col min="3077" max="3077" width="13.3984375" style="248" customWidth="1"/>
    <col min="3078" max="3078" width="24.86328125" style="248" customWidth="1"/>
    <col min="3079" max="3079" width="15.73046875" style="248" customWidth="1"/>
    <col min="3080" max="3080" width="0" style="248" hidden="1" customWidth="1"/>
    <col min="3081" max="3329" width="8.73046875" style="248"/>
    <col min="3330" max="3330" width="5" style="248" bestFit="1" customWidth="1"/>
    <col min="3331" max="3331" width="28.265625" style="248" customWidth="1"/>
    <col min="3332" max="3332" width="16.73046875" style="248" customWidth="1"/>
    <col min="3333" max="3333" width="13.3984375" style="248" customWidth="1"/>
    <col min="3334" max="3334" width="24.86328125" style="248" customWidth="1"/>
    <col min="3335" max="3335" width="15.73046875" style="248" customWidth="1"/>
    <col min="3336" max="3336" width="0" style="248" hidden="1" customWidth="1"/>
    <col min="3337" max="3585" width="8.73046875" style="248"/>
    <col min="3586" max="3586" width="5" style="248" bestFit="1" customWidth="1"/>
    <col min="3587" max="3587" width="28.265625" style="248" customWidth="1"/>
    <col min="3588" max="3588" width="16.73046875" style="248" customWidth="1"/>
    <col min="3589" max="3589" width="13.3984375" style="248" customWidth="1"/>
    <col min="3590" max="3590" width="24.86328125" style="248" customWidth="1"/>
    <col min="3591" max="3591" width="15.73046875" style="248" customWidth="1"/>
    <col min="3592" max="3592" width="0" style="248" hidden="1" customWidth="1"/>
    <col min="3593" max="3841" width="8.73046875" style="248"/>
    <col min="3842" max="3842" width="5" style="248" bestFit="1" customWidth="1"/>
    <col min="3843" max="3843" width="28.265625" style="248" customWidth="1"/>
    <col min="3844" max="3844" width="16.73046875" style="248" customWidth="1"/>
    <col min="3845" max="3845" width="13.3984375" style="248" customWidth="1"/>
    <col min="3846" max="3846" width="24.86328125" style="248" customWidth="1"/>
    <col min="3847" max="3847" width="15.73046875" style="248" customWidth="1"/>
    <col min="3848" max="3848" width="0" style="248" hidden="1" customWidth="1"/>
    <col min="3849" max="4097" width="8.73046875" style="248"/>
    <col min="4098" max="4098" width="5" style="248" bestFit="1" customWidth="1"/>
    <col min="4099" max="4099" width="28.265625" style="248" customWidth="1"/>
    <col min="4100" max="4100" width="16.73046875" style="248" customWidth="1"/>
    <col min="4101" max="4101" width="13.3984375" style="248" customWidth="1"/>
    <col min="4102" max="4102" width="24.86328125" style="248" customWidth="1"/>
    <col min="4103" max="4103" width="15.73046875" style="248" customWidth="1"/>
    <col min="4104" max="4104" width="0" style="248" hidden="1" customWidth="1"/>
    <col min="4105" max="4353" width="8.73046875" style="248"/>
    <col min="4354" max="4354" width="5" style="248" bestFit="1" customWidth="1"/>
    <col min="4355" max="4355" width="28.265625" style="248" customWidth="1"/>
    <col min="4356" max="4356" width="16.73046875" style="248" customWidth="1"/>
    <col min="4357" max="4357" width="13.3984375" style="248" customWidth="1"/>
    <col min="4358" max="4358" width="24.86328125" style="248" customWidth="1"/>
    <col min="4359" max="4359" width="15.73046875" style="248" customWidth="1"/>
    <col min="4360" max="4360" width="0" style="248" hidden="1" customWidth="1"/>
    <col min="4361" max="4609" width="8.73046875" style="248"/>
    <col min="4610" max="4610" width="5" style="248" bestFit="1" customWidth="1"/>
    <col min="4611" max="4611" width="28.265625" style="248" customWidth="1"/>
    <col min="4612" max="4612" width="16.73046875" style="248" customWidth="1"/>
    <col min="4613" max="4613" width="13.3984375" style="248" customWidth="1"/>
    <col min="4614" max="4614" width="24.86328125" style="248" customWidth="1"/>
    <col min="4615" max="4615" width="15.73046875" style="248" customWidth="1"/>
    <col min="4616" max="4616" width="0" style="248" hidden="1" customWidth="1"/>
    <col min="4617" max="4865" width="8.73046875" style="248"/>
    <col min="4866" max="4866" width="5" style="248" bestFit="1" customWidth="1"/>
    <col min="4867" max="4867" width="28.265625" style="248" customWidth="1"/>
    <col min="4868" max="4868" width="16.73046875" style="248" customWidth="1"/>
    <col min="4869" max="4869" width="13.3984375" style="248" customWidth="1"/>
    <col min="4870" max="4870" width="24.86328125" style="248" customWidth="1"/>
    <col min="4871" max="4871" width="15.73046875" style="248" customWidth="1"/>
    <col min="4872" max="4872" width="0" style="248" hidden="1" customWidth="1"/>
    <col min="4873" max="5121" width="8.73046875" style="248"/>
    <col min="5122" max="5122" width="5" style="248" bestFit="1" customWidth="1"/>
    <col min="5123" max="5123" width="28.265625" style="248" customWidth="1"/>
    <col min="5124" max="5124" width="16.73046875" style="248" customWidth="1"/>
    <col min="5125" max="5125" width="13.3984375" style="248" customWidth="1"/>
    <col min="5126" max="5126" width="24.86328125" style="248" customWidth="1"/>
    <col min="5127" max="5127" width="15.73046875" style="248" customWidth="1"/>
    <col min="5128" max="5128" width="0" style="248" hidden="1" customWidth="1"/>
    <col min="5129" max="5377" width="8.73046875" style="248"/>
    <col min="5378" max="5378" width="5" style="248" bestFit="1" customWidth="1"/>
    <col min="5379" max="5379" width="28.265625" style="248" customWidth="1"/>
    <col min="5380" max="5380" width="16.73046875" style="248" customWidth="1"/>
    <col min="5381" max="5381" width="13.3984375" style="248" customWidth="1"/>
    <col min="5382" max="5382" width="24.86328125" style="248" customWidth="1"/>
    <col min="5383" max="5383" width="15.73046875" style="248" customWidth="1"/>
    <col min="5384" max="5384" width="0" style="248" hidden="1" customWidth="1"/>
    <col min="5385" max="5633" width="8.73046875" style="248"/>
    <col min="5634" max="5634" width="5" style="248" bestFit="1" customWidth="1"/>
    <col min="5635" max="5635" width="28.265625" style="248" customWidth="1"/>
    <col min="5636" max="5636" width="16.73046875" style="248" customWidth="1"/>
    <col min="5637" max="5637" width="13.3984375" style="248" customWidth="1"/>
    <col min="5638" max="5638" width="24.86328125" style="248" customWidth="1"/>
    <col min="5639" max="5639" width="15.73046875" style="248" customWidth="1"/>
    <col min="5640" max="5640" width="0" style="248" hidden="1" customWidth="1"/>
    <col min="5641" max="5889" width="8.73046875" style="248"/>
    <col min="5890" max="5890" width="5" style="248" bestFit="1" customWidth="1"/>
    <col min="5891" max="5891" width="28.265625" style="248" customWidth="1"/>
    <col min="5892" max="5892" width="16.73046875" style="248" customWidth="1"/>
    <col min="5893" max="5893" width="13.3984375" style="248" customWidth="1"/>
    <col min="5894" max="5894" width="24.86328125" style="248" customWidth="1"/>
    <col min="5895" max="5895" width="15.73046875" style="248" customWidth="1"/>
    <col min="5896" max="5896" width="0" style="248" hidden="1" customWidth="1"/>
    <col min="5897" max="6145" width="8.73046875" style="248"/>
    <col min="6146" max="6146" width="5" style="248" bestFit="1" customWidth="1"/>
    <col min="6147" max="6147" width="28.265625" style="248" customWidth="1"/>
    <col min="6148" max="6148" width="16.73046875" style="248" customWidth="1"/>
    <col min="6149" max="6149" width="13.3984375" style="248" customWidth="1"/>
    <col min="6150" max="6150" width="24.86328125" style="248" customWidth="1"/>
    <col min="6151" max="6151" width="15.73046875" style="248" customWidth="1"/>
    <col min="6152" max="6152" width="0" style="248" hidden="1" customWidth="1"/>
    <col min="6153" max="6401" width="8.73046875" style="248"/>
    <col min="6402" max="6402" width="5" style="248" bestFit="1" customWidth="1"/>
    <col min="6403" max="6403" width="28.265625" style="248" customWidth="1"/>
    <col min="6404" max="6404" width="16.73046875" style="248" customWidth="1"/>
    <col min="6405" max="6405" width="13.3984375" style="248" customWidth="1"/>
    <col min="6406" max="6406" width="24.86328125" style="248" customWidth="1"/>
    <col min="6407" max="6407" width="15.73046875" style="248" customWidth="1"/>
    <col min="6408" max="6408" width="0" style="248" hidden="1" customWidth="1"/>
    <col min="6409" max="6657" width="8.73046875" style="248"/>
    <col min="6658" max="6658" width="5" style="248" bestFit="1" customWidth="1"/>
    <col min="6659" max="6659" width="28.265625" style="248" customWidth="1"/>
    <col min="6660" max="6660" width="16.73046875" style="248" customWidth="1"/>
    <col min="6661" max="6661" width="13.3984375" style="248" customWidth="1"/>
    <col min="6662" max="6662" width="24.86328125" style="248" customWidth="1"/>
    <col min="6663" max="6663" width="15.73046875" style="248" customWidth="1"/>
    <col min="6664" max="6664" width="0" style="248" hidden="1" customWidth="1"/>
    <col min="6665" max="6913" width="8.73046875" style="248"/>
    <col min="6914" max="6914" width="5" style="248" bestFit="1" customWidth="1"/>
    <col min="6915" max="6915" width="28.265625" style="248" customWidth="1"/>
    <col min="6916" max="6916" width="16.73046875" style="248" customWidth="1"/>
    <col min="6917" max="6917" width="13.3984375" style="248" customWidth="1"/>
    <col min="6918" max="6918" width="24.86328125" style="248" customWidth="1"/>
    <col min="6919" max="6919" width="15.73046875" style="248" customWidth="1"/>
    <col min="6920" max="6920" width="0" style="248" hidden="1" customWidth="1"/>
    <col min="6921" max="7169" width="8.73046875" style="248"/>
    <col min="7170" max="7170" width="5" style="248" bestFit="1" customWidth="1"/>
    <col min="7171" max="7171" width="28.265625" style="248" customWidth="1"/>
    <col min="7172" max="7172" width="16.73046875" style="248" customWidth="1"/>
    <col min="7173" max="7173" width="13.3984375" style="248" customWidth="1"/>
    <col min="7174" max="7174" width="24.86328125" style="248" customWidth="1"/>
    <col min="7175" max="7175" width="15.73046875" style="248" customWidth="1"/>
    <col min="7176" max="7176" width="0" style="248" hidden="1" customWidth="1"/>
    <col min="7177" max="7425" width="8.73046875" style="248"/>
    <col min="7426" max="7426" width="5" style="248" bestFit="1" customWidth="1"/>
    <col min="7427" max="7427" width="28.265625" style="248" customWidth="1"/>
    <col min="7428" max="7428" width="16.73046875" style="248" customWidth="1"/>
    <col min="7429" max="7429" width="13.3984375" style="248" customWidth="1"/>
    <col min="7430" max="7430" width="24.86328125" style="248" customWidth="1"/>
    <col min="7431" max="7431" width="15.73046875" style="248" customWidth="1"/>
    <col min="7432" max="7432" width="0" style="248" hidden="1" customWidth="1"/>
    <col min="7433" max="7681" width="8.73046875" style="248"/>
    <col min="7682" max="7682" width="5" style="248" bestFit="1" customWidth="1"/>
    <col min="7683" max="7683" width="28.265625" style="248" customWidth="1"/>
    <col min="7684" max="7684" width="16.73046875" style="248" customWidth="1"/>
    <col min="7685" max="7685" width="13.3984375" style="248" customWidth="1"/>
    <col min="7686" max="7686" width="24.86328125" style="248" customWidth="1"/>
    <col min="7687" max="7687" width="15.73046875" style="248" customWidth="1"/>
    <col min="7688" max="7688" width="0" style="248" hidden="1" customWidth="1"/>
    <col min="7689" max="7937" width="8.73046875" style="248"/>
    <col min="7938" max="7938" width="5" style="248" bestFit="1" customWidth="1"/>
    <col min="7939" max="7939" width="28.265625" style="248" customWidth="1"/>
    <col min="7940" max="7940" width="16.73046875" style="248" customWidth="1"/>
    <col min="7941" max="7941" width="13.3984375" style="248" customWidth="1"/>
    <col min="7942" max="7942" width="24.86328125" style="248" customWidth="1"/>
    <col min="7943" max="7943" width="15.73046875" style="248" customWidth="1"/>
    <col min="7944" max="7944" width="0" style="248" hidden="1" customWidth="1"/>
    <col min="7945" max="8193" width="8.73046875" style="248"/>
    <col min="8194" max="8194" width="5" style="248" bestFit="1" customWidth="1"/>
    <col min="8195" max="8195" width="28.265625" style="248" customWidth="1"/>
    <col min="8196" max="8196" width="16.73046875" style="248" customWidth="1"/>
    <col min="8197" max="8197" width="13.3984375" style="248" customWidth="1"/>
    <col min="8198" max="8198" width="24.86328125" style="248" customWidth="1"/>
    <col min="8199" max="8199" width="15.73046875" style="248" customWidth="1"/>
    <col min="8200" max="8200" width="0" style="248" hidden="1" customWidth="1"/>
    <col min="8201" max="8449" width="8.73046875" style="248"/>
    <col min="8450" max="8450" width="5" style="248" bestFit="1" customWidth="1"/>
    <col min="8451" max="8451" width="28.265625" style="248" customWidth="1"/>
    <col min="8452" max="8452" width="16.73046875" style="248" customWidth="1"/>
    <col min="8453" max="8453" width="13.3984375" style="248" customWidth="1"/>
    <col min="8454" max="8454" width="24.86328125" style="248" customWidth="1"/>
    <col min="8455" max="8455" width="15.73046875" style="248" customWidth="1"/>
    <col min="8456" max="8456" width="0" style="248" hidden="1" customWidth="1"/>
    <col min="8457" max="8705" width="8.73046875" style="248"/>
    <col min="8706" max="8706" width="5" style="248" bestFit="1" customWidth="1"/>
    <col min="8707" max="8707" width="28.265625" style="248" customWidth="1"/>
    <col min="8708" max="8708" width="16.73046875" style="248" customWidth="1"/>
    <col min="8709" max="8709" width="13.3984375" style="248" customWidth="1"/>
    <col min="8710" max="8710" width="24.86328125" style="248" customWidth="1"/>
    <col min="8711" max="8711" width="15.73046875" style="248" customWidth="1"/>
    <col min="8712" max="8712" width="0" style="248" hidden="1" customWidth="1"/>
    <col min="8713" max="8961" width="8.73046875" style="248"/>
    <col min="8962" max="8962" width="5" style="248" bestFit="1" customWidth="1"/>
    <col min="8963" max="8963" width="28.265625" style="248" customWidth="1"/>
    <col min="8964" max="8964" width="16.73046875" style="248" customWidth="1"/>
    <col min="8965" max="8965" width="13.3984375" style="248" customWidth="1"/>
    <col min="8966" max="8966" width="24.86328125" style="248" customWidth="1"/>
    <col min="8967" max="8967" width="15.73046875" style="248" customWidth="1"/>
    <col min="8968" max="8968" width="0" style="248" hidden="1" customWidth="1"/>
    <col min="8969" max="9217" width="8.73046875" style="248"/>
    <col min="9218" max="9218" width="5" style="248" bestFit="1" customWidth="1"/>
    <col min="9219" max="9219" width="28.265625" style="248" customWidth="1"/>
    <col min="9220" max="9220" width="16.73046875" style="248" customWidth="1"/>
    <col min="9221" max="9221" width="13.3984375" style="248" customWidth="1"/>
    <col min="9222" max="9222" width="24.86328125" style="248" customWidth="1"/>
    <col min="9223" max="9223" width="15.73046875" style="248" customWidth="1"/>
    <col min="9224" max="9224" width="0" style="248" hidden="1" customWidth="1"/>
    <col min="9225" max="9473" width="8.73046875" style="248"/>
    <col min="9474" max="9474" width="5" style="248" bestFit="1" customWidth="1"/>
    <col min="9475" max="9475" width="28.265625" style="248" customWidth="1"/>
    <col min="9476" max="9476" width="16.73046875" style="248" customWidth="1"/>
    <col min="9477" max="9477" width="13.3984375" style="248" customWidth="1"/>
    <col min="9478" max="9478" width="24.86328125" style="248" customWidth="1"/>
    <col min="9479" max="9479" width="15.73046875" style="248" customWidth="1"/>
    <col min="9480" max="9480" width="0" style="248" hidden="1" customWidth="1"/>
    <col min="9481" max="9729" width="8.73046875" style="248"/>
    <col min="9730" max="9730" width="5" style="248" bestFit="1" customWidth="1"/>
    <col min="9731" max="9731" width="28.265625" style="248" customWidth="1"/>
    <col min="9732" max="9732" width="16.73046875" style="248" customWidth="1"/>
    <col min="9733" max="9733" width="13.3984375" style="248" customWidth="1"/>
    <col min="9734" max="9734" width="24.86328125" style="248" customWidth="1"/>
    <col min="9735" max="9735" width="15.73046875" style="248" customWidth="1"/>
    <col min="9736" max="9736" width="0" style="248" hidden="1" customWidth="1"/>
    <col min="9737" max="9985" width="8.73046875" style="248"/>
    <col min="9986" max="9986" width="5" style="248" bestFit="1" customWidth="1"/>
    <col min="9987" max="9987" width="28.265625" style="248" customWidth="1"/>
    <col min="9988" max="9988" width="16.73046875" style="248" customWidth="1"/>
    <col min="9989" max="9989" width="13.3984375" style="248" customWidth="1"/>
    <col min="9990" max="9990" width="24.86328125" style="248" customWidth="1"/>
    <col min="9991" max="9991" width="15.73046875" style="248" customWidth="1"/>
    <col min="9992" max="9992" width="0" style="248" hidden="1" customWidth="1"/>
    <col min="9993" max="10241" width="8.73046875" style="248"/>
    <col min="10242" max="10242" width="5" style="248" bestFit="1" customWidth="1"/>
    <col min="10243" max="10243" width="28.265625" style="248" customWidth="1"/>
    <col min="10244" max="10244" width="16.73046875" style="248" customWidth="1"/>
    <col min="10245" max="10245" width="13.3984375" style="248" customWidth="1"/>
    <col min="10246" max="10246" width="24.86328125" style="248" customWidth="1"/>
    <col min="10247" max="10247" width="15.73046875" style="248" customWidth="1"/>
    <col min="10248" max="10248" width="0" style="248" hidden="1" customWidth="1"/>
    <col min="10249" max="10497" width="8.73046875" style="248"/>
    <col min="10498" max="10498" width="5" style="248" bestFit="1" customWidth="1"/>
    <col min="10499" max="10499" width="28.265625" style="248" customWidth="1"/>
    <col min="10500" max="10500" width="16.73046875" style="248" customWidth="1"/>
    <col min="10501" max="10501" width="13.3984375" style="248" customWidth="1"/>
    <col min="10502" max="10502" width="24.86328125" style="248" customWidth="1"/>
    <col min="10503" max="10503" width="15.73046875" style="248" customWidth="1"/>
    <col min="10504" max="10504" width="0" style="248" hidden="1" customWidth="1"/>
    <col min="10505" max="10753" width="8.73046875" style="248"/>
    <col min="10754" max="10754" width="5" style="248" bestFit="1" customWidth="1"/>
    <col min="10755" max="10755" width="28.265625" style="248" customWidth="1"/>
    <col min="10756" max="10756" width="16.73046875" style="248" customWidth="1"/>
    <col min="10757" max="10757" width="13.3984375" style="248" customWidth="1"/>
    <col min="10758" max="10758" width="24.86328125" style="248" customWidth="1"/>
    <col min="10759" max="10759" width="15.73046875" style="248" customWidth="1"/>
    <col min="10760" max="10760" width="0" style="248" hidden="1" customWidth="1"/>
    <col min="10761" max="11009" width="8.73046875" style="248"/>
    <col min="11010" max="11010" width="5" style="248" bestFit="1" customWidth="1"/>
    <col min="11011" max="11011" width="28.265625" style="248" customWidth="1"/>
    <col min="11012" max="11012" width="16.73046875" style="248" customWidth="1"/>
    <col min="11013" max="11013" width="13.3984375" style="248" customWidth="1"/>
    <col min="11014" max="11014" width="24.86328125" style="248" customWidth="1"/>
    <col min="11015" max="11015" width="15.73046875" style="248" customWidth="1"/>
    <col min="11016" max="11016" width="0" style="248" hidden="1" customWidth="1"/>
    <col min="11017" max="11265" width="8.73046875" style="248"/>
    <col min="11266" max="11266" width="5" style="248" bestFit="1" customWidth="1"/>
    <col min="11267" max="11267" width="28.265625" style="248" customWidth="1"/>
    <col min="11268" max="11268" width="16.73046875" style="248" customWidth="1"/>
    <col min="11269" max="11269" width="13.3984375" style="248" customWidth="1"/>
    <col min="11270" max="11270" width="24.86328125" style="248" customWidth="1"/>
    <col min="11271" max="11271" width="15.73046875" style="248" customWidth="1"/>
    <col min="11272" max="11272" width="0" style="248" hidden="1" customWidth="1"/>
    <col min="11273" max="11521" width="8.73046875" style="248"/>
    <col min="11522" max="11522" width="5" style="248" bestFit="1" customWidth="1"/>
    <col min="11523" max="11523" width="28.265625" style="248" customWidth="1"/>
    <col min="11524" max="11524" width="16.73046875" style="248" customWidth="1"/>
    <col min="11525" max="11525" width="13.3984375" style="248" customWidth="1"/>
    <col min="11526" max="11526" width="24.86328125" style="248" customWidth="1"/>
    <col min="11527" max="11527" width="15.73046875" style="248" customWidth="1"/>
    <col min="11528" max="11528" width="0" style="248" hidden="1" customWidth="1"/>
    <col min="11529" max="11777" width="8.73046875" style="248"/>
    <col min="11778" max="11778" width="5" style="248" bestFit="1" customWidth="1"/>
    <col min="11779" max="11779" width="28.265625" style="248" customWidth="1"/>
    <col min="11780" max="11780" width="16.73046875" style="248" customWidth="1"/>
    <col min="11781" max="11781" width="13.3984375" style="248" customWidth="1"/>
    <col min="11782" max="11782" width="24.86328125" style="248" customWidth="1"/>
    <col min="11783" max="11783" width="15.73046875" style="248" customWidth="1"/>
    <col min="11784" max="11784" width="0" style="248" hidden="1" customWidth="1"/>
    <col min="11785" max="12033" width="8.73046875" style="248"/>
    <col min="12034" max="12034" width="5" style="248" bestFit="1" customWidth="1"/>
    <col min="12035" max="12035" width="28.265625" style="248" customWidth="1"/>
    <col min="12036" max="12036" width="16.73046875" style="248" customWidth="1"/>
    <col min="12037" max="12037" width="13.3984375" style="248" customWidth="1"/>
    <col min="12038" max="12038" width="24.86328125" style="248" customWidth="1"/>
    <col min="12039" max="12039" width="15.73046875" style="248" customWidth="1"/>
    <col min="12040" max="12040" width="0" style="248" hidden="1" customWidth="1"/>
    <col min="12041" max="12289" width="8.73046875" style="248"/>
    <col min="12290" max="12290" width="5" style="248" bestFit="1" customWidth="1"/>
    <col min="12291" max="12291" width="28.265625" style="248" customWidth="1"/>
    <col min="12292" max="12292" width="16.73046875" style="248" customWidth="1"/>
    <col min="12293" max="12293" width="13.3984375" style="248" customWidth="1"/>
    <col min="12294" max="12294" width="24.86328125" style="248" customWidth="1"/>
    <col min="12295" max="12295" width="15.73046875" style="248" customWidth="1"/>
    <col min="12296" max="12296" width="0" style="248" hidden="1" customWidth="1"/>
    <col min="12297" max="12545" width="8.73046875" style="248"/>
    <col min="12546" max="12546" width="5" style="248" bestFit="1" customWidth="1"/>
    <col min="12547" max="12547" width="28.265625" style="248" customWidth="1"/>
    <col min="12548" max="12548" width="16.73046875" style="248" customWidth="1"/>
    <col min="12549" max="12549" width="13.3984375" style="248" customWidth="1"/>
    <col min="12550" max="12550" width="24.86328125" style="248" customWidth="1"/>
    <col min="12551" max="12551" width="15.73046875" style="248" customWidth="1"/>
    <col min="12552" max="12552" width="0" style="248" hidden="1" customWidth="1"/>
    <col min="12553" max="12801" width="8.73046875" style="248"/>
    <col min="12802" max="12802" width="5" style="248" bestFit="1" customWidth="1"/>
    <col min="12803" max="12803" width="28.265625" style="248" customWidth="1"/>
    <col min="12804" max="12804" width="16.73046875" style="248" customWidth="1"/>
    <col min="12805" max="12805" width="13.3984375" style="248" customWidth="1"/>
    <col min="12806" max="12806" width="24.86328125" style="248" customWidth="1"/>
    <col min="12807" max="12807" width="15.73046875" style="248" customWidth="1"/>
    <col min="12808" max="12808" width="0" style="248" hidden="1" customWidth="1"/>
    <col min="12809" max="13057" width="8.73046875" style="248"/>
    <col min="13058" max="13058" width="5" style="248" bestFit="1" customWidth="1"/>
    <col min="13059" max="13059" width="28.265625" style="248" customWidth="1"/>
    <col min="13060" max="13060" width="16.73046875" style="248" customWidth="1"/>
    <col min="13061" max="13061" width="13.3984375" style="248" customWidth="1"/>
    <col min="13062" max="13062" width="24.86328125" style="248" customWidth="1"/>
    <col min="13063" max="13063" width="15.73046875" style="248" customWidth="1"/>
    <col min="13064" max="13064" width="0" style="248" hidden="1" customWidth="1"/>
    <col min="13065" max="13313" width="8.73046875" style="248"/>
    <col min="13314" max="13314" width="5" style="248" bestFit="1" customWidth="1"/>
    <col min="13315" max="13315" width="28.265625" style="248" customWidth="1"/>
    <col min="13316" max="13316" width="16.73046875" style="248" customWidth="1"/>
    <col min="13317" max="13317" width="13.3984375" style="248" customWidth="1"/>
    <col min="13318" max="13318" width="24.86328125" style="248" customWidth="1"/>
    <col min="13319" max="13319" width="15.73046875" style="248" customWidth="1"/>
    <col min="13320" max="13320" width="0" style="248" hidden="1" customWidth="1"/>
    <col min="13321" max="13569" width="8.73046875" style="248"/>
    <col min="13570" max="13570" width="5" style="248" bestFit="1" customWidth="1"/>
    <col min="13571" max="13571" width="28.265625" style="248" customWidth="1"/>
    <col min="13572" max="13572" width="16.73046875" style="248" customWidth="1"/>
    <col min="13573" max="13573" width="13.3984375" style="248" customWidth="1"/>
    <col min="13574" max="13574" width="24.86328125" style="248" customWidth="1"/>
    <col min="13575" max="13575" width="15.73046875" style="248" customWidth="1"/>
    <col min="13576" max="13576" width="0" style="248" hidden="1" customWidth="1"/>
    <col min="13577" max="13825" width="8.73046875" style="248"/>
    <col min="13826" max="13826" width="5" style="248" bestFit="1" customWidth="1"/>
    <col min="13827" max="13827" width="28.265625" style="248" customWidth="1"/>
    <col min="13828" max="13828" width="16.73046875" style="248" customWidth="1"/>
    <col min="13829" max="13829" width="13.3984375" style="248" customWidth="1"/>
    <col min="13830" max="13830" width="24.86328125" style="248" customWidth="1"/>
    <col min="13831" max="13831" width="15.73046875" style="248" customWidth="1"/>
    <col min="13832" max="13832" width="0" style="248" hidden="1" customWidth="1"/>
    <col min="13833" max="14081" width="8.73046875" style="248"/>
    <col min="14082" max="14082" width="5" style="248" bestFit="1" customWidth="1"/>
    <col min="14083" max="14083" width="28.265625" style="248" customWidth="1"/>
    <col min="14084" max="14084" width="16.73046875" style="248" customWidth="1"/>
    <col min="14085" max="14085" width="13.3984375" style="248" customWidth="1"/>
    <col min="14086" max="14086" width="24.86328125" style="248" customWidth="1"/>
    <col min="14087" max="14087" width="15.73046875" style="248" customWidth="1"/>
    <col min="14088" max="14088" width="0" style="248" hidden="1" customWidth="1"/>
    <col min="14089" max="14337" width="8.73046875" style="248"/>
    <col min="14338" max="14338" width="5" style="248" bestFit="1" customWidth="1"/>
    <col min="14339" max="14339" width="28.265625" style="248" customWidth="1"/>
    <col min="14340" max="14340" width="16.73046875" style="248" customWidth="1"/>
    <col min="14341" max="14341" width="13.3984375" style="248" customWidth="1"/>
    <col min="14342" max="14342" width="24.86328125" style="248" customWidth="1"/>
    <col min="14343" max="14343" width="15.73046875" style="248" customWidth="1"/>
    <col min="14344" max="14344" width="0" style="248" hidden="1" customWidth="1"/>
    <col min="14345" max="14593" width="8.73046875" style="248"/>
    <col min="14594" max="14594" width="5" style="248" bestFit="1" customWidth="1"/>
    <col min="14595" max="14595" width="28.265625" style="248" customWidth="1"/>
    <col min="14596" max="14596" width="16.73046875" style="248" customWidth="1"/>
    <col min="14597" max="14597" width="13.3984375" style="248" customWidth="1"/>
    <col min="14598" max="14598" width="24.86328125" style="248" customWidth="1"/>
    <col min="14599" max="14599" width="15.73046875" style="248" customWidth="1"/>
    <col min="14600" max="14600" width="0" style="248" hidden="1" customWidth="1"/>
    <col min="14601" max="14849" width="8.73046875" style="248"/>
    <col min="14850" max="14850" width="5" style="248" bestFit="1" customWidth="1"/>
    <col min="14851" max="14851" width="28.265625" style="248" customWidth="1"/>
    <col min="14852" max="14852" width="16.73046875" style="248" customWidth="1"/>
    <col min="14853" max="14853" width="13.3984375" style="248" customWidth="1"/>
    <col min="14854" max="14854" width="24.86328125" style="248" customWidth="1"/>
    <col min="14855" max="14855" width="15.73046875" style="248" customWidth="1"/>
    <col min="14856" max="14856" width="0" style="248" hidden="1" customWidth="1"/>
    <col min="14857" max="15105" width="8.73046875" style="248"/>
    <col min="15106" max="15106" width="5" style="248" bestFit="1" customWidth="1"/>
    <col min="15107" max="15107" width="28.265625" style="248" customWidth="1"/>
    <col min="15108" max="15108" width="16.73046875" style="248" customWidth="1"/>
    <col min="15109" max="15109" width="13.3984375" style="248" customWidth="1"/>
    <col min="15110" max="15110" width="24.86328125" style="248" customWidth="1"/>
    <col min="15111" max="15111" width="15.73046875" style="248" customWidth="1"/>
    <col min="15112" max="15112" width="0" style="248" hidden="1" customWidth="1"/>
    <col min="15113" max="15361" width="8.73046875" style="248"/>
    <col min="15362" max="15362" width="5" style="248" bestFit="1" customWidth="1"/>
    <col min="15363" max="15363" width="28.265625" style="248" customWidth="1"/>
    <col min="15364" max="15364" width="16.73046875" style="248" customWidth="1"/>
    <col min="15365" max="15365" width="13.3984375" style="248" customWidth="1"/>
    <col min="15366" max="15366" width="24.86328125" style="248" customWidth="1"/>
    <col min="15367" max="15367" width="15.73046875" style="248" customWidth="1"/>
    <col min="15368" max="15368" width="0" style="248" hidden="1" customWidth="1"/>
    <col min="15369" max="15617" width="8.73046875" style="248"/>
    <col min="15618" max="15618" width="5" style="248" bestFit="1" customWidth="1"/>
    <col min="15619" max="15619" width="28.265625" style="248" customWidth="1"/>
    <col min="15620" max="15620" width="16.73046875" style="248" customWidth="1"/>
    <col min="15621" max="15621" width="13.3984375" style="248" customWidth="1"/>
    <col min="15622" max="15622" width="24.86328125" style="248" customWidth="1"/>
    <col min="15623" max="15623" width="15.73046875" style="248" customWidth="1"/>
    <col min="15624" max="15624" width="0" style="248" hidden="1" customWidth="1"/>
    <col min="15625" max="15873" width="8.73046875" style="248"/>
    <col min="15874" max="15874" width="5" style="248" bestFit="1" customWidth="1"/>
    <col min="15875" max="15875" width="28.265625" style="248" customWidth="1"/>
    <col min="15876" max="15876" width="16.73046875" style="248" customWidth="1"/>
    <col min="15877" max="15877" width="13.3984375" style="248" customWidth="1"/>
    <col min="15878" max="15878" width="24.86328125" style="248" customWidth="1"/>
    <col min="15879" max="15879" width="15.73046875" style="248" customWidth="1"/>
    <col min="15880" max="15880" width="0" style="248" hidden="1" customWidth="1"/>
    <col min="15881" max="16129" width="8.73046875" style="248"/>
    <col min="16130" max="16130" width="5" style="248" bestFit="1" customWidth="1"/>
    <col min="16131" max="16131" width="28.265625" style="248" customWidth="1"/>
    <col min="16132" max="16132" width="16.73046875" style="248" customWidth="1"/>
    <col min="16133" max="16133" width="13.3984375" style="248" customWidth="1"/>
    <col min="16134" max="16134" width="24.86328125" style="248" customWidth="1"/>
    <col min="16135" max="16135" width="15.73046875" style="248" customWidth="1"/>
    <col min="16136" max="16136" width="0" style="248" hidden="1" customWidth="1"/>
    <col min="16137" max="16384" width="8.73046875" style="248"/>
  </cols>
  <sheetData>
    <row r="1" spans="2:8">
      <c r="B1" s="246"/>
      <c r="C1" s="246"/>
      <c r="D1" s="264" t="s">
        <v>302</v>
      </c>
      <c r="E1" s="247" t="s">
        <v>296</v>
      </c>
      <c r="F1" s="246"/>
      <c r="G1" s="246"/>
      <c r="H1" s="246"/>
    </row>
    <row r="2" spans="2:8">
      <c r="B2" s="259" t="s">
        <v>259</v>
      </c>
      <c r="C2" s="259" t="s">
        <v>260</v>
      </c>
      <c r="D2" s="259" t="s">
        <v>329</v>
      </c>
      <c r="E2" s="259" t="s">
        <v>330</v>
      </c>
      <c r="F2" s="259" t="s">
        <v>303</v>
      </c>
      <c r="G2" s="249" t="s">
        <v>261</v>
      </c>
    </row>
    <row r="3" spans="2:8" ht="94.5">
      <c r="B3" s="250" t="s">
        <v>262</v>
      </c>
      <c r="C3" s="251" t="s">
        <v>304</v>
      </c>
      <c r="D3" s="251" t="s">
        <v>331</v>
      </c>
      <c r="E3" s="251" t="s">
        <v>306</v>
      </c>
      <c r="F3" s="252" t="s">
        <v>307</v>
      </c>
      <c r="G3" s="260" t="s">
        <v>318</v>
      </c>
    </row>
    <row r="4" spans="2:8" ht="84">
      <c r="B4" s="250" t="s">
        <v>263</v>
      </c>
      <c r="C4" s="251" t="s">
        <v>317</v>
      </c>
      <c r="D4" s="251" t="s">
        <v>331</v>
      </c>
      <c r="E4" s="251" t="s">
        <v>308</v>
      </c>
      <c r="F4" s="252" t="s">
        <v>307</v>
      </c>
      <c r="G4" s="261" t="s">
        <v>319</v>
      </c>
    </row>
    <row r="5" spans="2:8" ht="63">
      <c r="B5" s="250" t="s">
        <v>36</v>
      </c>
      <c r="C5" s="251" t="s">
        <v>309</v>
      </c>
      <c r="D5" s="251" t="s">
        <v>332</v>
      </c>
      <c r="E5" s="251" t="s">
        <v>264</v>
      </c>
      <c r="F5" s="251" t="s">
        <v>310</v>
      </c>
      <c r="G5" s="261" t="s">
        <v>320</v>
      </c>
    </row>
    <row r="6" spans="2:8" ht="94.5">
      <c r="B6" s="250" t="s">
        <v>39</v>
      </c>
      <c r="C6" s="251" t="s">
        <v>311</v>
      </c>
      <c r="D6" s="251" t="s">
        <v>305</v>
      </c>
      <c r="E6" s="251" t="s">
        <v>265</v>
      </c>
      <c r="F6" s="251" t="s">
        <v>266</v>
      </c>
      <c r="G6" s="261" t="s">
        <v>321</v>
      </c>
    </row>
    <row r="7" spans="2:8" ht="31.15" customHeight="1">
      <c r="B7" s="337" t="s">
        <v>312</v>
      </c>
      <c r="C7" s="338"/>
      <c r="D7" s="338"/>
      <c r="E7" s="338"/>
      <c r="F7" s="338"/>
      <c r="G7" s="339"/>
      <c r="H7" s="253"/>
    </row>
  </sheetData>
  <mergeCells count="1">
    <mergeCell ref="B7:G7"/>
  </mergeCells>
  <pageMargins left="0.7" right="0.7" top="0.75" bottom="0.75" header="0.3" footer="0.3"/>
  <pageSetup orientation="portrait" r:id="rId1"/>
  <headerFooter>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54D9C-0083-43B5-8923-7A0513F8F50A}">
  <sheetPr>
    <tabColor rgb="FF7030A0"/>
  </sheetPr>
  <dimension ref="A1:G69"/>
  <sheetViews>
    <sheetView workbookViewId="0">
      <selection activeCell="C25" sqref="C25"/>
    </sheetView>
  </sheetViews>
  <sheetFormatPr defaultColWidth="9.1328125" defaultRowHeight="14.25"/>
  <cols>
    <col min="1" max="1" width="14.73046875" style="265" customWidth="1"/>
    <col min="2" max="2" width="34.265625" style="265" customWidth="1"/>
    <col min="3" max="3" width="18.59765625" style="265" customWidth="1"/>
    <col min="4" max="4" width="15" style="265" customWidth="1"/>
    <col min="5" max="5" width="16.265625" style="265" customWidth="1"/>
    <col min="6" max="6" width="17.265625" style="265" customWidth="1"/>
    <col min="7" max="16384" width="9.1328125" style="265"/>
  </cols>
  <sheetData>
    <row r="1" spans="1:7" ht="42.4" customHeight="1">
      <c r="A1" s="344" t="s">
        <v>396</v>
      </c>
      <c r="B1" s="344"/>
      <c r="C1" s="344"/>
      <c r="D1" s="344"/>
      <c r="E1" s="344"/>
      <c r="F1" s="344"/>
      <c r="G1" s="344"/>
    </row>
    <row r="2" spans="1:7" ht="16.5" customHeight="1">
      <c r="A2" s="288"/>
    </row>
    <row r="3" spans="1:7" ht="72.400000000000006" customHeight="1">
      <c r="A3" s="287" t="s">
        <v>395</v>
      </c>
      <c r="B3" s="345" t="s">
        <v>394</v>
      </c>
      <c r="C3" s="345"/>
      <c r="D3" s="345"/>
      <c r="E3" s="345"/>
      <c r="F3" s="346"/>
    </row>
    <row r="5" spans="1:7">
      <c r="A5" s="347" t="s">
        <v>393</v>
      </c>
      <c r="B5" s="286" t="s">
        <v>392</v>
      </c>
      <c r="C5" s="280"/>
      <c r="D5" s="276"/>
      <c r="E5" s="276"/>
      <c r="F5" s="275"/>
      <c r="G5" s="285"/>
    </row>
    <row r="6" spans="1:7">
      <c r="A6" s="348"/>
      <c r="B6" s="286" t="s">
        <v>391</v>
      </c>
      <c r="C6" s="280"/>
      <c r="D6" s="276"/>
      <c r="E6" s="276"/>
      <c r="F6" s="275"/>
      <c r="G6" s="285"/>
    </row>
    <row r="8" spans="1:7">
      <c r="A8" s="349" t="s">
        <v>390</v>
      </c>
      <c r="B8" s="267" t="s">
        <v>389</v>
      </c>
      <c r="C8" s="276"/>
      <c r="D8" s="276"/>
      <c r="E8" s="276"/>
      <c r="F8" s="275"/>
    </row>
    <row r="9" spans="1:7">
      <c r="A9" s="350"/>
      <c r="B9" s="267" t="s">
        <v>388</v>
      </c>
      <c r="C9" s="276"/>
      <c r="D9" s="276"/>
      <c r="E9" s="276"/>
      <c r="F9" s="275"/>
    </row>
    <row r="10" spans="1:7">
      <c r="A10" s="350"/>
      <c r="B10" s="267" t="s">
        <v>387</v>
      </c>
      <c r="C10" s="276"/>
      <c r="D10" s="276"/>
      <c r="E10" s="276"/>
      <c r="F10" s="275"/>
    </row>
    <row r="11" spans="1:7">
      <c r="A11" s="350"/>
      <c r="B11" s="267" t="s">
        <v>386</v>
      </c>
      <c r="C11" s="276"/>
      <c r="D11" s="276"/>
      <c r="E11" s="276"/>
      <c r="F11" s="275"/>
    </row>
    <row r="12" spans="1:7">
      <c r="A12" s="350"/>
      <c r="B12" s="267" t="s">
        <v>376</v>
      </c>
      <c r="C12" s="276"/>
      <c r="D12" s="276"/>
      <c r="E12" s="276"/>
      <c r="F12" s="275"/>
    </row>
    <row r="13" spans="1:7">
      <c r="A13" s="350"/>
      <c r="B13" s="267" t="s">
        <v>375</v>
      </c>
      <c r="C13" s="276"/>
      <c r="D13" s="276"/>
      <c r="E13" s="276"/>
      <c r="F13" s="275"/>
    </row>
    <row r="14" spans="1:7">
      <c r="A14" s="350"/>
      <c r="B14" s="267" t="s">
        <v>374</v>
      </c>
      <c r="C14" s="276"/>
      <c r="D14" s="276"/>
      <c r="E14" s="276"/>
      <c r="F14" s="275"/>
    </row>
    <row r="15" spans="1:7">
      <c r="A15" s="350"/>
      <c r="B15" s="267" t="s">
        <v>385</v>
      </c>
      <c r="C15" s="276"/>
      <c r="D15" s="276"/>
      <c r="E15" s="276"/>
      <c r="F15" s="275"/>
    </row>
    <row r="16" spans="1:7">
      <c r="A16" s="350"/>
      <c r="B16" s="267" t="s">
        <v>384</v>
      </c>
      <c r="C16" s="276"/>
      <c r="D16" s="276"/>
      <c r="E16" s="276"/>
      <c r="F16" s="275"/>
    </row>
    <row r="17" spans="1:6">
      <c r="A17" s="350"/>
      <c r="B17" s="267" t="s">
        <v>383</v>
      </c>
      <c r="C17" s="276"/>
      <c r="D17" s="276"/>
      <c r="E17" s="276"/>
      <c r="F17" s="275"/>
    </row>
    <row r="18" spans="1:6">
      <c r="A18" s="350"/>
      <c r="B18" s="267" t="s">
        <v>382</v>
      </c>
      <c r="C18" s="276"/>
      <c r="D18" s="276"/>
      <c r="E18" s="276"/>
      <c r="F18" s="275"/>
    </row>
    <row r="19" spans="1:6">
      <c r="A19" s="351"/>
      <c r="B19" s="267"/>
      <c r="C19" s="276"/>
      <c r="D19" s="276"/>
      <c r="E19" s="276"/>
      <c r="F19" s="275"/>
    </row>
    <row r="21" spans="1:6">
      <c r="A21" s="340" t="s">
        <v>381</v>
      </c>
      <c r="B21" s="281" t="s">
        <v>380</v>
      </c>
      <c r="C21" s="280"/>
      <c r="D21" s="276"/>
      <c r="E21" s="276"/>
      <c r="F21" s="275"/>
    </row>
    <row r="22" spans="1:6">
      <c r="A22" s="341"/>
      <c r="B22" s="281" t="s">
        <v>379</v>
      </c>
      <c r="C22" s="280"/>
      <c r="D22" s="276"/>
      <c r="E22" s="276"/>
      <c r="F22" s="275"/>
    </row>
    <row r="23" spans="1:6">
      <c r="A23" s="341"/>
      <c r="B23" s="281" t="s">
        <v>378</v>
      </c>
      <c r="C23" s="284"/>
      <c r="D23" s="283"/>
      <c r="E23" s="283"/>
      <c r="F23" s="282"/>
    </row>
    <row r="24" spans="1:6">
      <c r="A24" s="341"/>
      <c r="B24" s="281" t="s">
        <v>377</v>
      </c>
      <c r="C24" s="280"/>
      <c r="D24" s="276"/>
      <c r="E24" s="276"/>
      <c r="F24" s="275"/>
    </row>
    <row r="25" spans="1:6">
      <c r="A25" s="341"/>
      <c r="B25" s="281" t="s">
        <v>376</v>
      </c>
      <c r="C25" s="280"/>
      <c r="D25" s="276"/>
      <c r="E25" s="276"/>
      <c r="F25" s="275"/>
    </row>
    <row r="26" spans="1:6">
      <c r="A26" s="341"/>
      <c r="B26" s="281" t="s">
        <v>375</v>
      </c>
      <c r="C26" s="280"/>
      <c r="D26" s="276"/>
      <c r="E26" s="276"/>
      <c r="F26" s="275"/>
    </row>
    <row r="27" spans="1:6">
      <c r="A27" s="341"/>
      <c r="B27" s="281" t="s">
        <v>374</v>
      </c>
      <c r="C27" s="280"/>
      <c r="D27" s="276"/>
      <c r="E27" s="276"/>
      <c r="F27" s="275"/>
    </row>
    <row r="28" spans="1:6">
      <c r="A28" s="341"/>
      <c r="B28" s="281" t="s">
        <v>373</v>
      </c>
      <c r="C28" s="280"/>
      <c r="D28" s="276"/>
      <c r="E28" s="276"/>
      <c r="F28" s="275"/>
    </row>
    <row r="29" spans="1:6">
      <c r="A29" s="341"/>
      <c r="B29" s="281" t="s">
        <v>372</v>
      </c>
      <c r="C29" s="280"/>
      <c r="D29" s="276"/>
      <c r="E29" s="276"/>
      <c r="F29" s="275"/>
    </row>
    <row r="30" spans="1:6">
      <c r="A30" s="341"/>
      <c r="B30" s="281" t="s">
        <v>168</v>
      </c>
      <c r="C30" s="280"/>
      <c r="D30" s="276"/>
      <c r="E30" s="276"/>
      <c r="F30" s="275"/>
    </row>
    <row r="31" spans="1:6">
      <c r="A31" s="341"/>
      <c r="B31" s="268"/>
      <c r="C31" s="280"/>
      <c r="D31" s="276"/>
      <c r="E31" s="276"/>
      <c r="F31" s="275"/>
    </row>
    <row r="32" spans="1:6">
      <c r="A32" s="341"/>
      <c r="B32" s="281" t="s">
        <v>371</v>
      </c>
      <c r="C32" s="280"/>
      <c r="D32" s="276"/>
      <c r="E32" s="276"/>
      <c r="F32" s="275"/>
    </row>
    <row r="33" spans="1:6">
      <c r="A33" s="341"/>
      <c r="B33" s="281" t="s">
        <v>370</v>
      </c>
      <c r="C33" s="280"/>
      <c r="D33" s="276"/>
      <c r="E33" s="276"/>
      <c r="F33" s="275"/>
    </row>
    <row r="34" spans="1:6">
      <c r="A34" s="341"/>
      <c r="B34" s="281" t="s">
        <v>369</v>
      </c>
      <c r="C34" s="280"/>
      <c r="D34" s="276"/>
      <c r="E34" s="276"/>
      <c r="F34" s="275"/>
    </row>
    <row r="35" spans="1:6">
      <c r="A35" s="341"/>
      <c r="B35" s="281" t="s">
        <v>368</v>
      </c>
      <c r="C35" s="280"/>
      <c r="D35" s="276"/>
      <c r="E35" s="276"/>
      <c r="F35" s="275"/>
    </row>
    <row r="36" spans="1:6">
      <c r="A36" s="341"/>
      <c r="B36" s="268"/>
      <c r="C36" s="280"/>
      <c r="D36" s="276"/>
      <c r="E36" s="276"/>
      <c r="F36" s="275"/>
    </row>
    <row r="37" spans="1:6">
      <c r="A37" s="341"/>
      <c r="B37" s="268"/>
      <c r="C37" s="279"/>
      <c r="D37" s="278"/>
      <c r="E37" s="278"/>
      <c r="F37" s="277"/>
    </row>
    <row r="38" spans="1:6">
      <c r="A38" s="342"/>
      <c r="B38" s="268"/>
      <c r="C38" s="276"/>
      <c r="D38" s="276"/>
      <c r="E38" s="276"/>
      <c r="F38" s="275"/>
    </row>
    <row r="40" spans="1:6">
      <c r="A40" s="340" t="s">
        <v>367</v>
      </c>
      <c r="B40" s="274"/>
      <c r="C40" s="273" t="s">
        <v>366</v>
      </c>
      <c r="D40" s="272" t="s">
        <v>168</v>
      </c>
      <c r="E40" s="272" t="s">
        <v>365</v>
      </c>
      <c r="F40" s="272" t="s">
        <v>364</v>
      </c>
    </row>
    <row r="41" spans="1:6">
      <c r="A41" s="341"/>
      <c r="B41" s="267" t="s">
        <v>363</v>
      </c>
      <c r="C41" s="266"/>
      <c r="D41" s="266"/>
      <c r="E41" s="266"/>
      <c r="F41" s="266"/>
    </row>
    <row r="42" spans="1:6">
      <c r="A42" s="341"/>
      <c r="B42" s="267" t="s">
        <v>362</v>
      </c>
      <c r="C42" s="266"/>
      <c r="D42" s="266"/>
      <c r="E42" s="266"/>
      <c r="F42" s="266"/>
    </row>
    <row r="43" spans="1:6">
      <c r="A43" s="341"/>
      <c r="B43" s="267" t="s">
        <v>361</v>
      </c>
      <c r="C43" s="266"/>
      <c r="D43" s="266"/>
      <c r="E43" s="266"/>
      <c r="F43" s="266"/>
    </row>
    <row r="44" spans="1:6">
      <c r="A44" s="341"/>
      <c r="B44" s="267" t="s">
        <v>360</v>
      </c>
      <c r="C44" s="266"/>
      <c r="D44" s="266"/>
      <c r="E44" s="266"/>
      <c r="F44" s="266"/>
    </row>
    <row r="45" spans="1:6">
      <c r="A45" s="341"/>
      <c r="B45" s="267" t="s">
        <v>359</v>
      </c>
      <c r="C45" s="266"/>
      <c r="D45" s="266"/>
      <c r="E45" s="266"/>
      <c r="F45" s="266"/>
    </row>
    <row r="46" spans="1:6">
      <c r="A46" s="341"/>
      <c r="B46" s="267" t="s">
        <v>358</v>
      </c>
      <c r="C46" s="266"/>
      <c r="D46" s="266"/>
      <c r="E46" s="266"/>
      <c r="F46" s="266"/>
    </row>
    <row r="47" spans="1:6">
      <c r="A47" s="341"/>
      <c r="B47" s="267" t="s">
        <v>357</v>
      </c>
      <c r="C47" s="266"/>
      <c r="D47" s="266"/>
      <c r="E47" s="266"/>
      <c r="F47" s="266"/>
    </row>
    <row r="48" spans="1:6">
      <c r="A48" s="341"/>
      <c r="B48" s="267" t="s">
        <v>356</v>
      </c>
      <c r="C48" s="266"/>
      <c r="D48" s="266"/>
      <c r="E48" s="266"/>
      <c r="F48" s="266"/>
    </row>
    <row r="49" spans="1:6">
      <c r="A49" s="341"/>
      <c r="B49" s="267" t="s">
        <v>355</v>
      </c>
      <c r="C49" s="266"/>
      <c r="D49" s="266"/>
      <c r="E49" s="266"/>
      <c r="F49" s="266"/>
    </row>
    <row r="50" spans="1:6">
      <c r="A50" s="341"/>
      <c r="B50" s="267" t="s">
        <v>354</v>
      </c>
      <c r="C50" s="266"/>
      <c r="D50" s="266"/>
      <c r="E50" s="266"/>
      <c r="F50" s="266"/>
    </row>
    <row r="51" spans="1:6">
      <c r="A51" s="341"/>
      <c r="B51" s="267" t="s">
        <v>353</v>
      </c>
      <c r="C51" s="266"/>
      <c r="D51" s="266"/>
      <c r="E51" s="266"/>
      <c r="F51" s="266"/>
    </row>
    <row r="52" spans="1:6">
      <c r="A52" s="341"/>
      <c r="B52" s="267" t="s">
        <v>352</v>
      </c>
      <c r="C52" s="266"/>
      <c r="D52" s="266"/>
      <c r="E52" s="266"/>
      <c r="F52" s="266"/>
    </row>
    <row r="53" spans="1:6">
      <c r="A53" s="342"/>
      <c r="B53" s="267" t="s">
        <v>351</v>
      </c>
      <c r="C53" s="266"/>
      <c r="D53" s="266"/>
      <c r="E53" s="266"/>
      <c r="F53" s="266"/>
    </row>
    <row r="55" spans="1:6">
      <c r="A55" s="343" t="s">
        <v>350</v>
      </c>
      <c r="B55" s="271"/>
      <c r="C55" s="271"/>
      <c r="D55" s="271"/>
      <c r="E55" s="271"/>
      <c r="F55" s="271"/>
    </row>
    <row r="56" spans="1:6" ht="28.5">
      <c r="A56" s="343"/>
      <c r="B56" s="268"/>
      <c r="C56" s="270" t="s">
        <v>349</v>
      </c>
      <c r="D56" s="270" t="s">
        <v>348</v>
      </c>
      <c r="E56" s="269" t="s">
        <v>347</v>
      </c>
      <c r="F56" s="268"/>
    </row>
    <row r="57" spans="1:6">
      <c r="A57" s="343"/>
      <c r="B57" s="267" t="s">
        <v>346</v>
      </c>
      <c r="C57" s="266"/>
      <c r="D57" s="266"/>
      <c r="E57" s="266"/>
      <c r="F57" s="266"/>
    </row>
    <row r="58" spans="1:6">
      <c r="A58" s="343"/>
      <c r="B58" s="267" t="s">
        <v>345</v>
      </c>
      <c r="C58" s="266"/>
      <c r="D58" s="266"/>
      <c r="E58" s="266"/>
      <c r="F58" s="266"/>
    </row>
    <row r="59" spans="1:6">
      <c r="A59" s="343"/>
      <c r="B59" s="267" t="s">
        <v>344</v>
      </c>
      <c r="C59" s="266"/>
      <c r="D59" s="266"/>
      <c r="E59" s="266"/>
      <c r="F59" s="266"/>
    </row>
    <row r="60" spans="1:6">
      <c r="A60" s="343"/>
      <c r="B60" s="267" t="s">
        <v>343</v>
      </c>
      <c r="C60" s="266"/>
      <c r="D60" s="266"/>
      <c r="E60" s="266"/>
      <c r="F60" s="266"/>
    </row>
    <row r="61" spans="1:6">
      <c r="A61" s="343"/>
      <c r="B61" s="267" t="s">
        <v>342</v>
      </c>
      <c r="C61" s="266"/>
      <c r="D61" s="266"/>
      <c r="E61" s="266"/>
      <c r="F61" s="266"/>
    </row>
    <row r="62" spans="1:6">
      <c r="A62" s="343"/>
      <c r="B62" s="267" t="s">
        <v>341</v>
      </c>
      <c r="C62" s="266"/>
      <c r="D62" s="266"/>
      <c r="E62" s="266"/>
      <c r="F62" s="266"/>
    </row>
    <row r="63" spans="1:6">
      <c r="A63" s="343"/>
      <c r="B63" s="267" t="s">
        <v>340</v>
      </c>
      <c r="C63" s="266"/>
      <c r="D63" s="266"/>
      <c r="E63" s="266"/>
      <c r="F63" s="266"/>
    </row>
    <row r="64" spans="1:6">
      <c r="A64" s="343"/>
      <c r="B64" s="267" t="s">
        <v>339</v>
      </c>
      <c r="C64" s="266"/>
      <c r="D64" s="266"/>
      <c r="E64" s="266"/>
      <c r="F64" s="266"/>
    </row>
    <row r="65" spans="1:6">
      <c r="A65" s="343"/>
      <c r="B65" s="267" t="s">
        <v>338</v>
      </c>
      <c r="C65" s="266"/>
      <c r="D65" s="266"/>
      <c r="E65" s="266"/>
      <c r="F65" s="266"/>
    </row>
    <row r="66" spans="1:6">
      <c r="A66" s="343"/>
      <c r="B66" s="267" t="s">
        <v>337</v>
      </c>
      <c r="C66" s="266"/>
      <c r="D66" s="266"/>
      <c r="E66" s="266"/>
      <c r="F66" s="266"/>
    </row>
    <row r="67" spans="1:6">
      <c r="A67" s="343"/>
      <c r="B67" s="267" t="s">
        <v>336</v>
      </c>
      <c r="C67" s="266"/>
      <c r="D67" s="266"/>
      <c r="E67" s="266"/>
      <c r="F67" s="266"/>
    </row>
    <row r="68" spans="1:6">
      <c r="A68" s="343"/>
      <c r="B68" s="267" t="s">
        <v>335</v>
      </c>
      <c r="C68" s="266"/>
      <c r="D68" s="266"/>
      <c r="E68" s="266"/>
      <c r="F68" s="266"/>
    </row>
    <row r="69" spans="1:6">
      <c r="A69" s="343"/>
      <c r="B69" s="267"/>
      <c r="C69" s="266"/>
      <c r="D69" s="266"/>
      <c r="E69" s="266"/>
      <c r="F69" s="266"/>
    </row>
  </sheetData>
  <mergeCells count="7">
    <mergeCell ref="A40:A53"/>
    <mergeCell ref="A55:A69"/>
    <mergeCell ref="A1:G1"/>
    <mergeCell ref="B3:F3"/>
    <mergeCell ref="A5:A6"/>
    <mergeCell ref="A8:A19"/>
    <mergeCell ref="A21:A38"/>
  </mergeCells>
  <pageMargins left="0.7" right="0.7" top="0.75" bottom="0.75" header="0.3" footer="0.3"/>
  <pageSetup orientation="portrait" r:id="rId1"/>
  <headerFooter>
    <oddFooter>&amp;L&amp;F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C9A47-0D53-479D-B713-30DC87A7C688}">
  <sheetPr>
    <pageSetUpPr fitToPage="1"/>
  </sheetPr>
  <dimension ref="A1:G60"/>
  <sheetViews>
    <sheetView showGridLines="0" topLeftCell="A10" zoomScale="110" zoomScaleNormal="110" workbookViewId="0">
      <selection activeCell="B23" sqref="B23:E23"/>
    </sheetView>
  </sheetViews>
  <sheetFormatPr defaultColWidth="8.73046875" defaultRowHeight="12.75"/>
  <cols>
    <col min="1" max="1" width="26.265625" style="94" customWidth="1"/>
    <col min="2" max="2" width="23.3984375" style="94" customWidth="1"/>
    <col min="3" max="3" width="25.265625" style="94" customWidth="1"/>
    <col min="4" max="4" width="9" style="94" customWidth="1"/>
    <col min="5" max="5" width="8.59765625" style="94" customWidth="1"/>
    <col min="6" max="6" width="7.59765625" style="94" customWidth="1"/>
    <col min="7" max="16384" width="8.73046875" style="94"/>
  </cols>
  <sheetData>
    <row r="1" spans="1:7" ht="34.9" customHeight="1">
      <c r="A1" s="352" t="s">
        <v>241</v>
      </c>
      <c r="B1" s="352"/>
      <c r="C1" s="352"/>
      <c r="D1" s="352"/>
      <c r="E1" s="352"/>
      <c r="F1" s="352"/>
      <c r="G1" s="352"/>
    </row>
    <row r="2" spans="1:7" ht="8.1" customHeight="1">
      <c r="A2" s="218"/>
      <c r="B2" s="219"/>
      <c r="C2" s="220"/>
      <c r="D2" s="220"/>
      <c r="E2" s="219"/>
      <c r="F2" s="219"/>
      <c r="G2" s="221"/>
    </row>
    <row r="3" spans="1:7">
      <c r="A3" s="222" t="s">
        <v>177</v>
      </c>
      <c r="B3" s="223"/>
      <c r="C3" s="223"/>
      <c r="D3" s="224"/>
      <c r="E3" s="225" t="s">
        <v>244</v>
      </c>
      <c r="F3" s="226"/>
      <c r="G3" s="227"/>
    </row>
    <row r="4" spans="1:7" ht="8.1" customHeight="1">
      <c r="A4" s="222"/>
      <c r="B4" s="224"/>
      <c r="C4" s="224"/>
      <c r="D4" s="224"/>
      <c r="E4" s="224"/>
      <c r="F4" s="228"/>
      <c r="G4" s="229"/>
    </row>
    <row r="5" spans="1:7">
      <c r="A5" s="222" t="s">
        <v>146</v>
      </c>
      <c r="B5" s="226"/>
      <c r="C5" s="223"/>
      <c r="D5" s="224"/>
      <c r="E5" s="225" t="s">
        <v>179</v>
      </c>
      <c r="F5" s="226"/>
      <c r="G5" s="227"/>
    </row>
    <row r="6" spans="1:7" ht="8.1" customHeight="1">
      <c r="A6" s="222"/>
      <c r="B6" s="224"/>
      <c r="C6" s="224"/>
      <c r="D6" s="224"/>
      <c r="E6" s="224"/>
      <c r="F6" s="228"/>
      <c r="G6" s="229"/>
    </row>
    <row r="7" spans="1:7">
      <c r="A7" s="222" t="s">
        <v>9</v>
      </c>
      <c r="B7" s="226"/>
      <c r="C7" s="223"/>
      <c r="D7" s="224"/>
      <c r="E7" s="225" t="s">
        <v>1</v>
      </c>
      <c r="F7" s="226"/>
      <c r="G7" s="227"/>
    </row>
    <row r="8" spans="1:7" ht="8.1" customHeight="1">
      <c r="A8" s="222"/>
      <c r="B8" s="224"/>
      <c r="C8" s="224"/>
      <c r="D8" s="224"/>
      <c r="E8" s="224"/>
      <c r="F8" s="228"/>
      <c r="G8" s="229"/>
    </row>
    <row r="9" spans="1:7">
      <c r="A9" s="222" t="s">
        <v>2</v>
      </c>
      <c r="B9" s="223"/>
      <c r="C9" s="223"/>
      <c r="D9" s="224"/>
      <c r="E9" s="225" t="s">
        <v>1</v>
      </c>
      <c r="F9" s="226"/>
      <c r="G9" s="227"/>
    </row>
    <row r="10" spans="1:7" ht="8.1" customHeight="1">
      <c r="A10" s="222"/>
      <c r="B10" s="224"/>
      <c r="C10" s="224"/>
      <c r="D10" s="224"/>
      <c r="E10" s="224"/>
      <c r="F10" s="224"/>
      <c r="G10" s="229"/>
    </row>
    <row r="11" spans="1:7">
      <c r="A11" s="222" t="s">
        <v>147</v>
      </c>
      <c r="B11" s="225" t="s">
        <v>148</v>
      </c>
      <c r="C11" s="225" t="s">
        <v>149</v>
      </c>
      <c r="D11" s="226"/>
      <c r="E11" s="223"/>
      <c r="F11" s="228" t="s">
        <v>150</v>
      </c>
      <c r="G11" s="227"/>
    </row>
    <row r="12" spans="1:7" ht="8.1" customHeight="1">
      <c r="A12" s="222"/>
      <c r="B12" s="224"/>
      <c r="C12" s="225"/>
      <c r="D12" s="225"/>
      <c r="E12" s="224"/>
      <c r="F12" s="224"/>
      <c r="G12" s="229"/>
    </row>
    <row r="13" spans="1:7">
      <c r="A13" s="222" t="s">
        <v>151</v>
      </c>
      <c r="B13" s="223"/>
      <c r="C13" s="101"/>
      <c r="D13" s="225" t="s">
        <v>152</v>
      </c>
      <c r="E13" s="226"/>
      <c r="F13" s="224" t="s">
        <v>1</v>
      </c>
      <c r="G13" s="227"/>
    </row>
    <row r="14" spans="1:7" ht="8.1" customHeight="1">
      <c r="A14" s="222"/>
      <c r="B14" s="224"/>
      <c r="C14" s="225"/>
      <c r="D14" s="225"/>
      <c r="E14" s="224"/>
      <c r="F14" s="224"/>
      <c r="G14" s="229"/>
    </row>
    <row r="15" spans="1:7">
      <c r="A15" s="230" t="s">
        <v>3</v>
      </c>
      <c r="B15" s="224"/>
      <c r="C15" s="101"/>
      <c r="D15" s="231" t="s">
        <v>153</v>
      </c>
      <c r="E15" s="224"/>
      <c r="F15" s="224"/>
      <c r="G15" s="229"/>
    </row>
    <row r="16" spans="1:7">
      <c r="A16" s="232"/>
      <c r="B16" s="223"/>
      <c r="C16" s="224"/>
      <c r="D16" s="223"/>
      <c r="E16" s="223"/>
      <c r="F16" s="223"/>
      <c r="G16" s="227"/>
    </row>
    <row r="17" spans="1:7">
      <c r="A17" s="222" t="s">
        <v>154</v>
      </c>
      <c r="B17" s="224"/>
      <c r="C17" s="101"/>
      <c r="D17" s="228" t="s">
        <v>245</v>
      </c>
      <c r="E17" s="224"/>
      <c r="F17" s="224"/>
      <c r="G17" s="229"/>
    </row>
    <row r="18" spans="1:7">
      <c r="A18" s="232"/>
      <c r="B18" s="223"/>
      <c r="C18" s="101"/>
      <c r="D18" s="223"/>
      <c r="E18" s="223"/>
      <c r="F18" s="223"/>
      <c r="G18" s="227"/>
    </row>
    <row r="19" spans="1:7">
      <c r="A19" s="222" t="s">
        <v>243</v>
      </c>
      <c r="B19" s="224"/>
      <c r="C19" s="101"/>
      <c r="D19" s="228" t="s">
        <v>246</v>
      </c>
      <c r="E19" s="224"/>
      <c r="F19" s="224"/>
      <c r="G19" s="229"/>
    </row>
    <row r="20" spans="1:7">
      <c r="A20" s="232"/>
      <c r="B20" s="223"/>
      <c r="C20" s="101"/>
      <c r="D20" s="224"/>
      <c r="E20" s="224"/>
      <c r="F20" s="224"/>
      <c r="G20" s="229"/>
    </row>
    <row r="21" spans="1:7">
      <c r="A21" s="222" t="s">
        <v>13</v>
      </c>
      <c r="B21" s="224"/>
      <c r="C21" s="101"/>
      <c r="D21" s="228"/>
      <c r="E21" s="224"/>
      <c r="F21" s="224"/>
      <c r="G21" s="229"/>
    </row>
    <row r="22" spans="1:7">
      <c r="A22" s="232"/>
      <c r="B22" s="223"/>
      <c r="C22" s="101"/>
      <c r="D22" s="224"/>
      <c r="E22" s="224"/>
      <c r="F22" s="224"/>
      <c r="G22" s="229"/>
    </row>
    <row r="23" spans="1:7">
      <c r="A23" s="222" t="s">
        <v>155</v>
      </c>
      <c r="B23" s="224"/>
      <c r="C23" s="101"/>
      <c r="E23" s="224"/>
      <c r="F23" s="224"/>
      <c r="G23" s="229"/>
    </row>
    <row r="24" spans="1:7" ht="4.5" customHeight="1">
      <c r="B24" s="224"/>
      <c r="C24" s="224"/>
      <c r="D24" s="224"/>
      <c r="E24" s="224"/>
      <c r="F24" s="224"/>
      <c r="G24" s="229"/>
    </row>
    <row r="25" spans="1:7">
      <c r="A25" s="230" t="s">
        <v>156</v>
      </c>
      <c r="B25" s="224"/>
      <c r="C25" s="224"/>
      <c r="D25" s="224"/>
      <c r="G25" s="229"/>
    </row>
    <row r="26" spans="1:7" s="99" customFormat="1">
      <c r="A26" s="233" t="s">
        <v>257</v>
      </c>
      <c r="D26" s="234" t="s">
        <v>157</v>
      </c>
      <c r="E26" s="234" t="s">
        <v>158</v>
      </c>
      <c r="F26" s="234" t="s">
        <v>159</v>
      </c>
      <c r="G26" s="235"/>
    </row>
    <row r="27" spans="1:7">
      <c r="A27" s="222"/>
      <c r="B27" s="224"/>
      <c r="C27" s="224"/>
      <c r="D27" s="224"/>
      <c r="E27" s="225"/>
      <c r="F27" s="225"/>
      <c r="G27" s="229"/>
    </row>
    <row r="28" spans="1:7">
      <c r="A28" s="230" t="s">
        <v>160</v>
      </c>
      <c r="B28" s="224"/>
      <c r="C28" s="224"/>
      <c r="D28" s="224"/>
      <c r="E28" s="224"/>
      <c r="F28" s="224"/>
      <c r="G28" s="229"/>
    </row>
    <row r="29" spans="1:7">
      <c r="A29" s="224" t="s">
        <v>184</v>
      </c>
      <c r="B29" s="224"/>
      <c r="C29" s="224"/>
      <c r="D29" s="224"/>
      <c r="E29" s="101"/>
      <c r="F29" s="224"/>
      <c r="G29" s="229"/>
    </row>
    <row r="30" spans="1:7">
      <c r="A30" s="222"/>
      <c r="B30" s="224"/>
      <c r="C30" s="224"/>
      <c r="D30" s="224"/>
      <c r="E30" s="224"/>
      <c r="F30" s="224"/>
      <c r="G30" s="229"/>
    </row>
    <row r="31" spans="1:7">
      <c r="A31" s="230" t="s">
        <v>4</v>
      </c>
      <c r="B31" s="224"/>
      <c r="C31" s="224"/>
      <c r="D31" s="224"/>
      <c r="E31" s="224"/>
      <c r="F31" s="224"/>
      <c r="G31" s="229"/>
    </row>
    <row r="32" spans="1:7">
      <c r="A32" s="222" t="s">
        <v>161</v>
      </c>
      <c r="B32" s="224"/>
      <c r="C32" s="224"/>
      <c r="D32" s="224"/>
      <c r="E32" s="224"/>
      <c r="F32" s="224"/>
      <c r="G32" s="229"/>
    </row>
    <row r="33" spans="1:7">
      <c r="A33" s="222" t="s">
        <v>242</v>
      </c>
      <c r="B33" s="224"/>
      <c r="C33" s="224"/>
      <c r="D33" s="224"/>
      <c r="E33" s="224"/>
      <c r="F33" s="224"/>
      <c r="G33" s="229"/>
    </row>
    <row r="34" spans="1:7">
      <c r="A34" s="222"/>
      <c r="B34" s="224"/>
      <c r="C34" s="224"/>
      <c r="D34" s="224"/>
      <c r="E34" s="224"/>
      <c r="F34" s="224"/>
      <c r="G34" s="229"/>
    </row>
    <row r="35" spans="1:7">
      <c r="A35" s="230" t="s">
        <v>5</v>
      </c>
      <c r="B35" s="224"/>
      <c r="C35" s="224"/>
      <c r="D35" s="224"/>
      <c r="E35" s="224"/>
      <c r="F35" s="224"/>
      <c r="G35" s="229"/>
    </row>
    <row r="36" spans="1:7">
      <c r="A36" s="236" t="s">
        <v>162</v>
      </c>
      <c r="B36" s="224"/>
      <c r="C36" s="224"/>
      <c r="D36" s="224"/>
      <c r="E36" s="224"/>
      <c r="F36" s="224"/>
      <c r="G36" s="229"/>
    </row>
    <row r="37" spans="1:7">
      <c r="A37" s="236" t="s">
        <v>297</v>
      </c>
      <c r="B37" s="224"/>
      <c r="C37" s="224"/>
      <c r="D37" s="224"/>
      <c r="E37" s="224"/>
      <c r="F37" s="224"/>
      <c r="G37" s="229"/>
    </row>
    <row r="38" spans="1:7">
      <c r="A38" s="236" t="s">
        <v>163</v>
      </c>
      <c r="B38" s="224"/>
      <c r="C38" s="224"/>
      <c r="D38" s="224"/>
      <c r="E38" s="224"/>
      <c r="F38" s="224"/>
      <c r="G38" s="229"/>
    </row>
    <row r="39" spans="1:7">
      <c r="A39" s="222"/>
      <c r="B39" s="224"/>
      <c r="C39" s="224"/>
      <c r="D39" s="224"/>
      <c r="E39" s="224"/>
      <c r="F39" s="224"/>
      <c r="G39" s="229"/>
    </row>
    <row r="40" spans="1:7">
      <c r="A40" s="222" t="s">
        <v>6</v>
      </c>
      <c r="B40" s="223"/>
      <c r="C40" s="223"/>
      <c r="D40" s="223"/>
      <c r="E40" s="223"/>
      <c r="F40" s="223"/>
      <c r="G40" s="227"/>
    </row>
    <row r="41" spans="1:7">
      <c r="A41" s="222"/>
      <c r="B41" s="223"/>
      <c r="C41" s="223"/>
      <c r="D41" s="223"/>
      <c r="E41" s="223"/>
      <c r="F41" s="223"/>
      <c r="G41" s="227"/>
    </row>
    <row r="42" spans="1:7">
      <c r="A42" s="222" t="s">
        <v>247</v>
      </c>
      <c r="C42" s="228" t="s">
        <v>148</v>
      </c>
      <c r="D42" s="225"/>
      <c r="E42" s="225"/>
      <c r="F42" s="228"/>
      <c r="G42" s="229"/>
    </row>
    <row r="43" spans="1:7" ht="8.1" customHeight="1">
      <c r="A43" s="222"/>
      <c r="B43" s="224"/>
      <c r="C43" s="224"/>
      <c r="D43" s="224"/>
      <c r="E43" s="224"/>
      <c r="F43" s="224"/>
      <c r="G43" s="229"/>
    </row>
    <row r="44" spans="1:7">
      <c r="A44" s="222" t="s">
        <v>164</v>
      </c>
      <c r="B44" s="223"/>
      <c r="C44" s="223"/>
      <c r="D44" s="224"/>
      <c r="E44" s="224"/>
      <c r="F44" s="224" t="s">
        <v>21</v>
      </c>
      <c r="G44" s="229"/>
    </row>
    <row r="45" spans="1:7" ht="8.1" customHeight="1">
      <c r="A45" s="222"/>
      <c r="B45" s="224"/>
      <c r="C45" s="224"/>
      <c r="D45" s="224"/>
      <c r="E45" s="224"/>
      <c r="F45" s="224"/>
      <c r="G45" s="229"/>
    </row>
    <row r="46" spans="1:7">
      <c r="A46" s="222" t="s">
        <v>165</v>
      </c>
      <c r="B46" s="223"/>
      <c r="C46" s="225" t="s">
        <v>166</v>
      </c>
      <c r="D46" s="237"/>
      <c r="E46" s="225" t="s">
        <v>167</v>
      </c>
      <c r="F46" s="223"/>
      <c r="G46" s="227"/>
    </row>
    <row r="47" spans="1:7" ht="8.1" customHeight="1">
      <c r="A47" s="222"/>
      <c r="B47" s="224"/>
      <c r="C47" s="224"/>
      <c r="D47" s="224"/>
      <c r="E47" s="224"/>
      <c r="F47" s="224"/>
      <c r="G47" s="229"/>
    </row>
    <row r="48" spans="1:7">
      <c r="A48" s="222" t="s">
        <v>0</v>
      </c>
      <c r="B48" s="223"/>
      <c r="C48" s="225" t="s">
        <v>168</v>
      </c>
      <c r="D48" s="237"/>
      <c r="E48" s="237"/>
      <c r="F48" s="223"/>
      <c r="G48" s="227"/>
    </row>
    <row r="49" spans="1:7" ht="3.75" customHeight="1">
      <c r="A49" s="238"/>
      <c r="B49" s="223"/>
      <c r="C49" s="223"/>
      <c r="D49" s="223"/>
      <c r="E49" s="223"/>
      <c r="F49" s="223"/>
      <c r="G49" s="227"/>
    </row>
    <row r="50" spans="1:7">
      <c r="A50" s="218"/>
      <c r="B50" s="239"/>
      <c r="C50" s="240" t="s">
        <v>7</v>
      </c>
      <c r="D50" s="239"/>
      <c r="E50" s="239"/>
      <c r="F50" s="219"/>
      <c r="G50" s="241"/>
    </row>
    <row r="51" spans="1:7">
      <c r="A51" s="222" t="s">
        <v>169</v>
      </c>
      <c r="B51" s="224"/>
      <c r="C51" s="223"/>
      <c r="D51" s="223"/>
      <c r="E51" s="223"/>
      <c r="F51" s="223"/>
      <c r="G51" s="227"/>
    </row>
    <row r="52" spans="1:7" ht="11.65" customHeight="1">
      <c r="A52" s="238"/>
      <c r="B52" s="237"/>
      <c r="C52" s="223"/>
      <c r="D52" s="223"/>
      <c r="E52" s="223"/>
      <c r="F52" s="223"/>
      <c r="G52" s="227"/>
    </row>
    <row r="53" spans="1:7" ht="18" customHeight="1">
      <c r="A53" s="222" t="s">
        <v>298</v>
      </c>
      <c r="B53" s="223"/>
      <c r="C53" s="223"/>
      <c r="D53" s="223"/>
      <c r="E53" s="224"/>
      <c r="F53" s="224" t="s">
        <v>170</v>
      </c>
      <c r="G53" s="227"/>
    </row>
    <row r="54" spans="1:7" ht="6.75" customHeight="1">
      <c r="A54" s="242"/>
      <c r="C54" s="224"/>
      <c r="D54" s="224"/>
      <c r="E54" s="224"/>
      <c r="F54" s="224"/>
      <c r="G54" s="229"/>
    </row>
    <row r="55" spans="1:7">
      <c r="A55" s="222" t="s">
        <v>299</v>
      </c>
      <c r="B55" s="223"/>
      <c r="D55" s="225" t="s">
        <v>171</v>
      </c>
      <c r="E55" s="223"/>
      <c r="F55" s="223"/>
      <c r="G55" s="227"/>
    </row>
    <row r="56" spans="1:7">
      <c r="A56" s="242"/>
      <c r="C56" s="224"/>
      <c r="D56" s="224"/>
      <c r="E56" s="224"/>
      <c r="F56" s="224"/>
      <c r="G56" s="229"/>
    </row>
    <row r="57" spans="1:7" ht="18" customHeight="1">
      <c r="A57" s="243" t="s">
        <v>300</v>
      </c>
      <c r="B57" s="244"/>
      <c r="C57" s="244"/>
      <c r="D57" s="244"/>
      <c r="E57" s="239"/>
      <c r="F57" s="239" t="s">
        <v>170</v>
      </c>
      <c r="G57" s="245"/>
    </row>
    <row r="58" spans="1:7">
      <c r="A58" s="242"/>
      <c r="B58" s="101"/>
      <c r="C58" s="224"/>
      <c r="D58" s="224"/>
      <c r="E58" s="224"/>
      <c r="F58" s="224"/>
      <c r="G58" s="229"/>
    </row>
    <row r="59" spans="1:7">
      <c r="A59" s="222" t="s">
        <v>301</v>
      </c>
      <c r="B59" s="223"/>
      <c r="C59" s="101"/>
      <c r="D59" s="225" t="s">
        <v>171</v>
      </c>
      <c r="E59" s="223"/>
      <c r="F59" s="223"/>
      <c r="G59" s="227"/>
    </row>
    <row r="60" spans="1:7">
      <c r="A60" s="238"/>
      <c r="B60" s="223"/>
      <c r="C60" s="223"/>
      <c r="D60" s="223"/>
      <c r="E60" s="223"/>
      <c r="F60" s="223"/>
      <c r="G60" s="227"/>
    </row>
  </sheetData>
  <mergeCells count="1">
    <mergeCell ref="A1:G1"/>
  </mergeCells>
  <pageMargins left="0.7" right="0.7" top="0.75" bottom="0.75" header="0.3" footer="0.3"/>
  <pageSetup scale="84" orientation="portrait" r:id="rId1"/>
  <headerFooter>
    <oddFooter>&amp;L&amp;F</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2"/>
  <dimension ref="A1:Q49"/>
  <sheetViews>
    <sheetView showGridLines="0" zoomScale="115" zoomScaleNormal="115" workbookViewId="0">
      <pane ySplit="15" topLeftCell="A19" activePane="bottomLeft" state="frozen"/>
      <selection activeCell="B4" sqref="B4"/>
      <selection pane="bottomLeft" activeCell="F29" sqref="F29"/>
    </sheetView>
  </sheetViews>
  <sheetFormatPr defaultRowHeight="12.75"/>
  <cols>
    <col min="1" max="1" width="7.265625" customWidth="1"/>
    <col min="2" max="2" width="19.73046875" customWidth="1"/>
    <col min="3" max="3" width="18.265625" customWidth="1"/>
    <col min="4" max="4" width="3.1328125" style="22" customWidth="1"/>
    <col min="5" max="5" width="4" style="22" customWidth="1"/>
    <col min="6" max="6" width="19.73046875" customWidth="1"/>
    <col min="7" max="7" width="3.265625" style="22" customWidth="1"/>
    <col min="8" max="8" width="19.73046875" customWidth="1"/>
    <col min="9" max="9" width="3.265625" style="22" customWidth="1"/>
    <col min="10" max="10" width="4.1328125" style="22" customWidth="1"/>
    <col min="11" max="11" width="12.265625" customWidth="1"/>
    <col min="12" max="12" width="10.59765625" customWidth="1"/>
    <col min="13" max="13" width="12.265625" customWidth="1"/>
    <col min="14" max="16" width="3.265625" style="22" customWidth="1"/>
    <col min="17" max="17" width="3.73046875" style="22" customWidth="1"/>
  </cols>
  <sheetData>
    <row r="1" spans="1:17">
      <c r="G1" s="23" t="s">
        <v>26</v>
      </c>
      <c r="N1"/>
    </row>
    <row r="2" spans="1:17" ht="13.15">
      <c r="G2" s="26" t="s">
        <v>27</v>
      </c>
      <c r="N2"/>
    </row>
    <row r="3" spans="1:17" ht="13.15">
      <c r="A3" t="s">
        <v>28</v>
      </c>
      <c r="B3" s="4"/>
      <c r="C3" s="2" t="s">
        <v>29</v>
      </c>
      <c r="D3" s="40"/>
      <c r="E3" s="40"/>
      <c r="G3" s="26" t="s">
        <v>67</v>
      </c>
      <c r="L3" s="2" t="s">
        <v>30</v>
      </c>
      <c r="M3" s="40"/>
      <c r="N3" s="40"/>
      <c r="O3" s="40"/>
      <c r="P3" s="40"/>
    </row>
    <row r="4" spans="1:17" ht="6.75" customHeight="1">
      <c r="N4"/>
    </row>
    <row r="5" spans="1:17">
      <c r="A5" t="s">
        <v>68</v>
      </c>
      <c r="B5" s="40"/>
      <c r="C5" s="40"/>
      <c r="D5" s="40"/>
      <c r="F5" t="s">
        <v>69</v>
      </c>
      <c r="G5" s="40"/>
      <c r="H5" s="40"/>
      <c r="I5" s="40"/>
      <c r="J5" s="40"/>
      <c r="L5" s="2" t="s">
        <v>31</v>
      </c>
      <c r="M5" s="53"/>
      <c r="N5" s="40"/>
      <c r="O5" s="40"/>
      <c r="P5" s="40"/>
    </row>
    <row r="6" spans="1:17" ht="6.75" customHeight="1">
      <c r="N6"/>
    </row>
    <row r="7" spans="1:17">
      <c r="A7" t="s">
        <v>32</v>
      </c>
      <c r="C7" s="40"/>
      <c r="D7" s="40"/>
      <c r="F7" t="s">
        <v>23</v>
      </c>
      <c r="G7" s="53"/>
      <c r="H7" s="40"/>
      <c r="I7" s="40"/>
      <c r="J7" s="40"/>
      <c r="L7" t="s">
        <v>33</v>
      </c>
      <c r="M7" s="53"/>
      <c r="N7" s="40"/>
      <c r="O7" s="40"/>
      <c r="P7" s="40"/>
    </row>
    <row r="8" spans="1:17" ht="6.75" customHeight="1">
      <c r="N8"/>
    </row>
    <row r="9" spans="1:17">
      <c r="A9" s="27" t="s">
        <v>34</v>
      </c>
      <c r="B9" s="1"/>
      <c r="C9" s="1"/>
      <c r="D9" s="4"/>
      <c r="L9" t="s">
        <v>35</v>
      </c>
      <c r="M9" s="53"/>
      <c r="N9" s="40"/>
      <c r="O9" s="40"/>
      <c r="P9" s="40"/>
    </row>
    <row r="10" spans="1:17" ht="8.25" customHeight="1"/>
    <row r="11" spans="1:17" ht="9.75" customHeight="1">
      <c r="A11" s="14"/>
      <c r="B11" s="14"/>
      <c r="C11" s="8"/>
      <c r="D11" s="14"/>
      <c r="E11" s="14" t="s">
        <v>36</v>
      </c>
      <c r="F11" s="14" t="s">
        <v>37</v>
      </c>
      <c r="G11" s="14" t="s">
        <v>38</v>
      </c>
      <c r="H11" s="14"/>
      <c r="I11" s="14" t="s">
        <v>39</v>
      </c>
      <c r="J11" s="14"/>
      <c r="K11" s="14"/>
      <c r="L11" s="14"/>
      <c r="M11" s="28"/>
      <c r="N11" s="29"/>
      <c r="O11" s="29"/>
      <c r="P11" s="29"/>
      <c r="Q11" s="30"/>
    </row>
    <row r="12" spans="1:17" ht="9.75" customHeight="1">
      <c r="A12" s="24" t="s">
        <v>70</v>
      </c>
      <c r="B12" s="24" t="s">
        <v>37</v>
      </c>
      <c r="C12" s="31" t="s">
        <v>71</v>
      </c>
      <c r="D12" s="24" t="s">
        <v>40</v>
      </c>
      <c r="E12" s="24" t="s">
        <v>41</v>
      </c>
      <c r="F12" s="24" t="s">
        <v>42</v>
      </c>
      <c r="G12" s="24" t="s">
        <v>43</v>
      </c>
      <c r="H12" s="24" t="s">
        <v>44</v>
      </c>
      <c r="I12" s="24" t="s">
        <v>45</v>
      </c>
      <c r="J12" s="24" t="s">
        <v>46</v>
      </c>
      <c r="K12" s="24" t="s">
        <v>47</v>
      </c>
      <c r="L12" s="24" t="s">
        <v>48</v>
      </c>
      <c r="M12" s="43" t="s">
        <v>49</v>
      </c>
      <c r="N12" s="44"/>
      <c r="O12" s="44"/>
      <c r="P12" s="44"/>
      <c r="Q12" s="45"/>
    </row>
    <row r="13" spans="1:17" ht="9.75" customHeight="1">
      <c r="A13" s="24" t="s">
        <v>72</v>
      </c>
      <c r="B13" s="24" t="s">
        <v>50</v>
      </c>
      <c r="C13" s="31" t="s">
        <v>73</v>
      </c>
      <c r="D13" s="24" t="s">
        <v>45</v>
      </c>
      <c r="E13" s="24" t="s">
        <v>51</v>
      </c>
      <c r="F13" s="24" t="s">
        <v>52</v>
      </c>
      <c r="G13" s="24" t="s">
        <v>43</v>
      </c>
      <c r="H13" s="24" t="s">
        <v>70</v>
      </c>
      <c r="I13" s="24" t="s">
        <v>53</v>
      </c>
      <c r="J13" s="24" t="s">
        <v>54</v>
      </c>
      <c r="K13" s="24" t="s">
        <v>55</v>
      </c>
      <c r="L13" s="24" t="s">
        <v>56</v>
      </c>
      <c r="M13" s="14" t="s">
        <v>57</v>
      </c>
      <c r="N13" s="14" t="s">
        <v>40</v>
      </c>
      <c r="O13" s="14" t="s">
        <v>38</v>
      </c>
      <c r="P13" s="14" t="s">
        <v>39</v>
      </c>
      <c r="Q13" s="14" t="s">
        <v>46</v>
      </c>
    </row>
    <row r="14" spans="1:17" ht="9.75" customHeight="1">
      <c r="A14" s="24" t="s">
        <v>74</v>
      </c>
      <c r="B14" s="24" t="s">
        <v>58</v>
      </c>
      <c r="C14" s="31" t="s">
        <v>75</v>
      </c>
      <c r="D14" s="24" t="s">
        <v>59</v>
      </c>
      <c r="E14" s="24" t="s">
        <v>60</v>
      </c>
      <c r="F14" s="24" t="s">
        <v>61</v>
      </c>
      <c r="G14" s="24" t="s">
        <v>62</v>
      </c>
      <c r="H14" s="24" t="s">
        <v>63</v>
      </c>
      <c r="I14" s="24" t="s">
        <v>45</v>
      </c>
      <c r="J14" s="24" t="s">
        <v>64</v>
      </c>
      <c r="K14" s="24"/>
      <c r="L14" s="24" t="s">
        <v>21</v>
      </c>
      <c r="M14" s="24" t="s">
        <v>65</v>
      </c>
      <c r="N14" s="24" t="s">
        <v>45</v>
      </c>
      <c r="O14" s="24" t="s">
        <v>43</v>
      </c>
      <c r="P14" s="24" t="s">
        <v>45</v>
      </c>
      <c r="Q14" s="24" t="s">
        <v>54</v>
      </c>
    </row>
    <row r="15" spans="1:17" ht="9.75" customHeight="1">
      <c r="A15" s="15" t="s">
        <v>76</v>
      </c>
      <c r="B15" s="15"/>
      <c r="C15" s="11"/>
      <c r="D15" s="15"/>
      <c r="E15" s="15" t="s">
        <v>60</v>
      </c>
      <c r="F15" s="15"/>
      <c r="G15" s="15" t="s">
        <v>66</v>
      </c>
      <c r="H15" s="15"/>
      <c r="I15" s="15" t="s">
        <v>43</v>
      </c>
      <c r="J15" s="15"/>
      <c r="K15" s="15"/>
      <c r="L15" s="15"/>
      <c r="M15" s="15"/>
      <c r="N15" s="15" t="s">
        <v>59</v>
      </c>
      <c r="O15" s="15" t="s">
        <v>43</v>
      </c>
      <c r="P15" s="15" t="s">
        <v>53</v>
      </c>
      <c r="Q15" s="15" t="s">
        <v>64</v>
      </c>
    </row>
    <row r="16" spans="1:17">
      <c r="A16" s="68"/>
      <c r="B16" s="68"/>
      <c r="C16" s="68"/>
      <c r="D16" s="65"/>
      <c r="E16" s="65"/>
      <c r="F16" s="68"/>
      <c r="G16" s="65"/>
      <c r="H16" s="68"/>
      <c r="I16" s="65"/>
      <c r="J16" s="65" t="str">
        <f>IF(D16&lt;&gt;"",D16*G16*I16,"")</f>
        <v/>
      </c>
      <c r="K16" s="68"/>
      <c r="L16" s="68"/>
      <c r="M16" s="68"/>
      <c r="N16" s="65"/>
      <c r="O16" s="65"/>
      <c r="P16" s="65"/>
      <c r="Q16" s="69" t="str">
        <f>IF(N16&lt;&gt;"",N16*O16*P16,"")</f>
        <v/>
      </c>
    </row>
    <row r="17" spans="1:17">
      <c r="A17" s="182"/>
      <c r="B17" s="182"/>
      <c r="C17" s="182"/>
      <c r="D17" s="182"/>
      <c r="E17" s="182"/>
      <c r="F17" s="182"/>
      <c r="G17" s="182"/>
      <c r="H17" s="182"/>
      <c r="I17" s="182"/>
      <c r="J17" s="182" t="str">
        <f t="shared" ref="J17:J32" si="0">IF(D17&lt;&gt;"",D17*G17*I17,"")</f>
        <v/>
      </c>
      <c r="K17" s="182"/>
      <c r="L17" s="182"/>
      <c r="M17" s="182"/>
      <c r="N17" s="182"/>
      <c r="O17" s="182"/>
      <c r="P17" s="182"/>
      <c r="Q17" s="182" t="str">
        <f t="shared" ref="Q17:Q32" si="1">IF(N17&lt;&gt;"",N17*O17*P17,"")</f>
        <v/>
      </c>
    </row>
    <row r="18" spans="1:17">
      <c r="A18" s="182"/>
      <c r="B18" s="182"/>
      <c r="C18" s="182"/>
      <c r="D18" s="182"/>
      <c r="E18" s="182"/>
      <c r="F18" s="182"/>
      <c r="G18" s="182"/>
      <c r="H18" s="182"/>
      <c r="I18" s="182"/>
      <c r="J18" s="182" t="str">
        <f t="shared" si="0"/>
        <v/>
      </c>
      <c r="K18" s="182"/>
      <c r="L18" s="182"/>
      <c r="M18" s="182"/>
      <c r="N18" s="182"/>
      <c r="O18" s="182"/>
      <c r="P18" s="182"/>
      <c r="Q18" s="182" t="str">
        <f t="shared" si="1"/>
        <v/>
      </c>
    </row>
    <row r="19" spans="1:17">
      <c r="A19" s="182"/>
      <c r="B19" s="182"/>
      <c r="C19" s="182"/>
      <c r="D19" s="182"/>
      <c r="E19" s="182"/>
      <c r="F19" s="182"/>
      <c r="G19" s="182"/>
      <c r="H19" s="182"/>
      <c r="I19" s="182"/>
      <c r="J19" s="182" t="str">
        <f t="shared" si="0"/>
        <v/>
      </c>
      <c r="K19" s="182"/>
      <c r="L19" s="182"/>
      <c r="M19" s="182"/>
      <c r="N19" s="182"/>
      <c r="O19" s="182"/>
      <c r="P19" s="182"/>
      <c r="Q19" s="182" t="str">
        <f t="shared" si="1"/>
        <v/>
      </c>
    </row>
    <row r="20" spans="1:17">
      <c r="A20" s="182"/>
      <c r="B20" s="182"/>
      <c r="C20" s="182"/>
      <c r="D20" s="182"/>
      <c r="E20" s="182"/>
      <c r="F20" s="182"/>
      <c r="G20" s="182"/>
      <c r="H20" s="182"/>
      <c r="I20" s="182"/>
      <c r="J20" s="182" t="str">
        <f t="shared" si="0"/>
        <v/>
      </c>
      <c r="K20" s="182"/>
      <c r="L20" s="182"/>
      <c r="M20" s="182"/>
      <c r="N20" s="182"/>
      <c r="O20" s="182"/>
      <c r="P20" s="182"/>
      <c r="Q20" s="182" t="str">
        <f t="shared" si="1"/>
        <v/>
      </c>
    </row>
    <row r="21" spans="1:17">
      <c r="A21" s="182"/>
      <c r="B21" s="182"/>
      <c r="C21" s="182"/>
      <c r="D21" s="182"/>
      <c r="E21" s="182"/>
      <c r="F21" s="182"/>
      <c r="G21" s="182"/>
      <c r="H21" s="182"/>
      <c r="I21" s="182"/>
      <c r="J21" s="182" t="str">
        <f t="shared" si="0"/>
        <v/>
      </c>
      <c r="K21" s="182"/>
      <c r="L21" s="182"/>
      <c r="M21" s="182"/>
      <c r="N21" s="182"/>
      <c r="O21" s="182"/>
      <c r="P21" s="182"/>
      <c r="Q21" s="182" t="str">
        <f t="shared" si="1"/>
        <v/>
      </c>
    </row>
    <row r="22" spans="1:17">
      <c r="A22" s="182"/>
      <c r="B22" s="182"/>
      <c r="C22" s="182"/>
      <c r="D22" s="182"/>
      <c r="E22" s="182"/>
      <c r="F22" s="182"/>
      <c r="G22" s="182"/>
      <c r="H22" s="182"/>
      <c r="I22" s="182"/>
      <c r="J22" s="182" t="str">
        <f t="shared" si="0"/>
        <v/>
      </c>
      <c r="K22" s="182"/>
      <c r="L22" s="182"/>
      <c r="M22" s="182"/>
      <c r="N22" s="182"/>
      <c r="O22" s="182"/>
      <c r="P22" s="182"/>
      <c r="Q22" s="182" t="str">
        <f t="shared" si="1"/>
        <v/>
      </c>
    </row>
    <row r="23" spans="1:17">
      <c r="A23" s="182"/>
      <c r="B23" s="182"/>
      <c r="C23" s="182"/>
      <c r="D23" s="182"/>
      <c r="E23" s="182"/>
      <c r="F23" s="182"/>
      <c r="G23" s="182"/>
      <c r="H23" s="182"/>
      <c r="I23" s="182"/>
      <c r="J23" s="182" t="str">
        <f t="shared" si="0"/>
        <v/>
      </c>
      <c r="K23" s="182"/>
      <c r="L23" s="182"/>
      <c r="M23" s="182"/>
      <c r="N23" s="182"/>
      <c r="O23" s="182"/>
      <c r="P23" s="182"/>
      <c r="Q23" s="182" t="str">
        <f t="shared" si="1"/>
        <v/>
      </c>
    </row>
    <row r="24" spans="1:17">
      <c r="A24" s="182"/>
      <c r="B24" s="182"/>
      <c r="C24" s="182"/>
      <c r="D24" s="182"/>
      <c r="E24" s="182"/>
      <c r="F24" s="182"/>
      <c r="G24" s="182"/>
      <c r="H24" s="182"/>
      <c r="I24" s="182"/>
      <c r="J24" s="182" t="str">
        <f t="shared" si="0"/>
        <v/>
      </c>
      <c r="K24" s="182"/>
      <c r="L24" s="182"/>
      <c r="M24" s="182"/>
      <c r="N24" s="182"/>
      <c r="O24" s="182"/>
      <c r="P24" s="182"/>
      <c r="Q24" s="182" t="str">
        <f t="shared" si="1"/>
        <v/>
      </c>
    </row>
    <row r="25" spans="1:17">
      <c r="A25" s="182"/>
      <c r="B25" s="182"/>
      <c r="C25" s="182"/>
      <c r="D25" s="182"/>
      <c r="E25" s="182"/>
      <c r="F25" s="182"/>
      <c r="G25" s="182"/>
      <c r="H25" s="182"/>
      <c r="I25" s="182"/>
      <c r="J25" s="182" t="str">
        <f t="shared" si="0"/>
        <v/>
      </c>
      <c r="K25" s="182"/>
      <c r="L25" s="182"/>
      <c r="M25" s="182"/>
      <c r="N25" s="182"/>
      <c r="O25" s="182"/>
      <c r="P25" s="182"/>
      <c r="Q25" s="182" t="str">
        <f t="shared" si="1"/>
        <v/>
      </c>
    </row>
    <row r="26" spans="1:17">
      <c r="A26" s="182"/>
      <c r="B26" s="182"/>
      <c r="C26" s="182"/>
      <c r="D26" s="182"/>
      <c r="E26" s="182"/>
      <c r="F26" s="182"/>
      <c r="G26" s="182"/>
      <c r="H26" s="182"/>
      <c r="I26" s="182"/>
      <c r="J26" s="182" t="str">
        <f t="shared" si="0"/>
        <v/>
      </c>
      <c r="K26" s="182"/>
      <c r="L26" s="182"/>
      <c r="M26" s="182"/>
      <c r="N26" s="182"/>
      <c r="O26" s="182"/>
      <c r="P26" s="182"/>
      <c r="Q26" s="182" t="str">
        <f t="shared" si="1"/>
        <v/>
      </c>
    </row>
    <row r="27" spans="1:17">
      <c r="A27" s="182"/>
      <c r="B27" s="182"/>
      <c r="C27" s="182"/>
      <c r="D27" s="182"/>
      <c r="E27" s="182"/>
      <c r="F27" s="182"/>
      <c r="G27" s="182"/>
      <c r="H27" s="182"/>
      <c r="I27" s="182"/>
      <c r="J27" s="182" t="str">
        <f t="shared" si="0"/>
        <v/>
      </c>
      <c r="K27" s="182"/>
      <c r="L27" s="182"/>
      <c r="M27" s="182"/>
      <c r="N27" s="182"/>
      <c r="O27" s="182"/>
      <c r="P27" s="182"/>
      <c r="Q27" s="182" t="str">
        <f t="shared" si="1"/>
        <v/>
      </c>
    </row>
    <row r="28" spans="1:17">
      <c r="A28" s="182"/>
      <c r="B28" s="182"/>
      <c r="C28" s="182"/>
      <c r="D28" s="182"/>
      <c r="E28" s="182"/>
      <c r="F28" s="182"/>
      <c r="G28" s="182"/>
      <c r="H28" s="182"/>
      <c r="I28" s="182"/>
      <c r="J28" s="182" t="str">
        <f t="shared" si="0"/>
        <v/>
      </c>
      <c r="K28" s="182"/>
      <c r="L28" s="182"/>
      <c r="M28" s="182"/>
      <c r="N28" s="182"/>
      <c r="O28" s="182"/>
      <c r="P28" s="182"/>
      <c r="Q28" s="182" t="str">
        <f t="shared" si="1"/>
        <v/>
      </c>
    </row>
    <row r="29" spans="1:17">
      <c r="A29" s="182"/>
      <c r="B29" s="182"/>
      <c r="C29" s="182"/>
      <c r="D29" s="182"/>
      <c r="E29" s="182"/>
      <c r="F29" s="182"/>
      <c r="G29" s="182"/>
      <c r="H29" s="182"/>
      <c r="I29" s="182"/>
      <c r="J29" s="182" t="str">
        <f t="shared" si="0"/>
        <v/>
      </c>
      <c r="K29" s="182"/>
      <c r="L29" s="182"/>
      <c r="M29" s="182"/>
      <c r="N29" s="182"/>
      <c r="O29" s="182"/>
      <c r="P29" s="182"/>
      <c r="Q29" s="182" t="str">
        <f t="shared" si="1"/>
        <v/>
      </c>
    </row>
    <row r="30" spans="1:17">
      <c r="A30" s="182"/>
      <c r="B30" s="182"/>
      <c r="C30" s="182"/>
      <c r="D30" s="182"/>
      <c r="E30" s="182"/>
      <c r="F30" s="182"/>
      <c r="G30" s="182"/>
      <c r="H30" s="182"/>
      <c r="I30" s="182"/>
      <c r="J30" s="182" t="str">
        <f t="shared" si="0"/>
        <v/>
      </c>
      <c r="K30" s="182"/>
      <c r="L30" s="182"/>
      <c r="M30" s="182"/>
      <c r="N30" s="182"/>
      <c r="O30" s="182"/>
      <c r="P30" s="182"/>
      <c r="Q30" s="182" t="str">
        <f t="shared" si="1"/>
        <v/>
      </c>
    </row>
    <row r="31" spans="1:17">
      <c r="A31" s="182"/>
      <c r="B31" s="182"/>
      <c r="C31" s="182"/>
      <c r="D31" s="182"/>
      <c r="E31" s="182"/>
      <c r="F31" s="182"/>
      <c r="G31" s="182"/>
      <c r="H31" s="182"/>
      <c r="I31" s="182"/>
      <c r="J31" s="182" t="str">
        <f t="shared" si="0"/>
        <v/>
      </c>
      <c r="K31" s="182"/>
      <c r="L31" s="182"/>
      <c r="M31" s="182"/>
      <c r="N31" s="182"/>
      <c r="O31" s="182"/>
      <c r="P31" s="182"/>
      <c r="Q31" s="182" t="str">
        <f t="shared" si="1"/>
        <v/>
      </c>
    </row>
    <row r="32" spans="1:17">
      <c r="A32" s="182"/>
      <c r="B32" s="182"/>
      <c r="C32" s="182"/>
      <c r="D32" s="182"/>
      <c r="E32" s="182"/>
      <c r="F32" s="182"/>
      <c r="G32" s="182"/>
      <c r="H32" s="182"/>
      <c r="I32" s="182"/>
      <c r="J32" s="182" t="str">
        <f t="shared" si="0"/>
        <v/>
      </c>
      <c r="K32" s="182"/>
      <c r="L32" s="182"/>
      <c r="M32" s="182"/>
      <c r="N32" s="182"/>
      <c r="O32" s="182"/>
      <c r="P32" s="182"/>
      <c r="Q32" s="182" t="str">
        <f t="shared" si="1"/>
        <v/>
      </c>
    </row>
    <row r="33" spans="1:17">
      <c r="A33" s="182"/>
      <c r="B33" s="182"/>
      <c r="C33" s="182"/>
      <c r="D33" s="182"/>
      <c r="E33" s="182"/>
      <c r="F33" s="182"/>
      <c r="G33" s="182"/>
      <c r="H33" s="182"/>
      <c r="I33" s="182"/>
      <c r="J33" s="182" t="str">
        <f t="shared" ref="J33:J43" si="2">IF(D33&lt;&gt;"",D33*G33*I33,"")</f>
        <v/>
      </c>
      <c r="K33" s="182"/>
      <c r="L33" s="182"/>
      <c r="M33" s="182"/>
      <c r="N33" s="182"/>
      <c r="O33" s="182"/>
      <c r="P33" s="182"/>
      <c r="Q33" s="182" t="str">
        <f t="shared" ref="Q33:Q43" si="3">IF(N33&lt;&gt;"",N33*O33*P33,"")</f>
        <v/>
      </c>
    </row>
    <row r="34" spans="1:17">
      <c r="A34" s="182"/>
      <c r="B34" s="182"/>
      <c r="C34" s="182"/>
      <c r="D34" s="182"/>
      <c r="E34" s="182"/>
      <c r="F34" s="182"/>
      <c r="G34" s="182"/>
      <c r="H34" s="182"/>
      <c r="I34" s="182"/>
      <c r="J34" s="182" t="str">
        <f t="shared" si="2"/>
        <v/>
      </c>
      <c r="K34" s="182"/>
      <c r="L34" s="182"/>
      <c r="M34" s="182"/>
      <c r="N34" s="182"/>
      <c r="O34" s="182"/>
      <c r="P34" s="182"/>
      <c r="Q34" s="182" t="str">
        <f t="shared" si="3"/>
        <v/>
      </c>
    </row>
    <row r="35" spans="1:17">
      <c r="A35" s="182"/>
      <c r="B35" s="182"/>
      <c r="C35" s="182"/>
      <c r="D35" s="182"/>
      <c r="E35" s="182"/>
      <c r="F35" s="182"/>
      <c r="G35" s="182"/>
      <c r="H35" s="182"/>
      <c r="I35" s="182"/>
      <c r="J35" s="182" t="str">
        <f t="shared" si="2"/>
        <v/>
      </c>
      <c r="K35" s="182"/>
      <c r="L35" s="182"/>
      <c r="M35" s="182"/>
      <c r="N35" s="182"/>
      <c r="O35" s="182"/>
      <c r="P35" s="182"/>
      <c r="Q35" s="182" t="str">
        <f t="shared" si="3"/>
        <v/>
      </c>
    </row>
    <row r="36" spans="1:17">
      <c r="A36" s="182"/>
      <c r="B36" s="182"/>
      <c r="C36" s="182"/>
      <c r="D36" s="182"/>
      <c r="E36" s="182"/>
      <c r="F36" s="182"/>
      <c r="G36" s="182"/>
      <c r="H36" s="182"/>
      <c r="I36" s="182"/>
      <c r="J36" s="182" t="str">
        <f t="shared" si="2"/>
        <v/>
      </c>
      <c r="K36" s="182"/>
      <c r="L36" s="182"/>
      <c r="M36" s="182"/>
      <c r="N36" s="182"/>
      <c r="O36" s="182"/>
      <c r="P36" s="182"/>
      <c r="Q36" s="182" t="str">
        <f t="shared" si="3"/>
        <v/>
      </c>
    </row>
    <row r="37" spans="1:17">
      <c r="A37" s="182"/>
      <c r="B37" s="182"/>
      <c r="C37" s="182"/>
      <c r="D37" s="182"/>
      <c r="E37" s="182"/>
      <c r="F37" s="182"/>
      <c r="G37" s="182"/>
      <c r="H37" s="182"/>
      <c r="I37" s="182"/>
      <c r="J37" s="182" t="str">
        <f t="shared" si="2"/>
        <v/>
      </c>
      <c r="K37" s="182"/>
      <c r="L37" s="182"/>
      <c r="M37" s="182"/>
      <c r="N37" s="182"/>
      <c r="O37" s="182"/>
      <c r="P37" s="182"/>
      <c r="Q37" s="182" t="str">
        <f t="shared" si="3"/>
        <v/>
      </c>
    </row>
    <row r="38" spans="1:17">
      <c r="A38" s="182"/>
      <c r="B38" s="182"/>
      <c r="C38" s="182"/>
      <c r="D38" s="182"/>
      <c r="E38" s="182"/>
      <c r="F38" s="182"/>
      <c r="G38" s="182"/>
      <c r="H38" s="182"/>
      <c r="I38" s="182"/>
      <c r="J38" s="182" t="str">
        <f t="shared" si="2"/>
        <v/>
      </c>
      <c r="K38" s="182"/>
      <c r="L38" s="182"/>
      <c r="M38" s="182"/>
      <c r="N38" s="182"/>
      <c r="O38" s="182"/>
      <c r="P38" s="182"/>
      <c r="Q38" s="182" t="str">
        <f t="shared" si="3"/>
        <v/>
      </c>
    </row>
    <row r="39" spans="1:17">
      <c r="A39" s="182"/>
      <c r="B39" s="182"/>
      <c r="C39" s="182"/>
      <c r="D39" s="182"/>
      <c r="E39" s="182"/>
      <c r="F39" s="182"/>
      <c r="G39" s="182"/>
      <c r="H39" s="182"/>
      <c r="I39" s="182"/>
      <c r="J39" s="182" t="str">
        <f t="shared" si="2"/>
        <v/>
      </c>
      <c r="K39" s="182"/>
      <c r="L39" s="182"/>
      <c r="M39" s="182"/>
      <c r="N39" s="182"/>
      <c r="O39" s="182"/>
      <c r="P39" s="182"/>
      <c r="Q39" s="182" t="str">
        <f t="shared" si="3"/>
        <v/>
      </c>
    </row>
    <row r="40" spans="1:17">
      <c r="A40" s="182"/>
      <c r="B40" s="182"/>
      <c r="C40" s="182"/>
      <c r="D40" s="182"/>
      <c r="E40" s="182"/>
      <c r="F40" s="182"/>
      <c r="G40" s="182"/>
      <c r="H40" s="182"/>
      <c r="I40" s="182"/>
      <c r="J40" s="182" t="str">
        <f t="shared" si="2"/>
        <v/>
      </c>
      <c r="K40" s="182"/>
      <c r="L40" s="182"/>
      <c r="M40" s="182"/>
      <c r="N40" s="182"/>
      <c r="O40" s="182"/>
      <c r="P40" s="182"/>
      <c r="Q40" s="182" t="str">
        <f t="shared" si="3"/>
        <v/>
      </c>
    </row>
    <row r="41" spans="1:17">
      <c r="A41" s="182"/>
      <c r="B41" s="182"/>
      <c r="C41" s="182"/>
      <c r="D41" s="182"/>
      <c r="E41" s="182"/>
      <c r="F41" s="182"/>
      <c r="G41" s="182"/>
      <c r="H41" s="182"/>
      <c r="I41" s="182"/>
      <c r="J41" s="182" t="str">
        <f t="shared" si="2"/>
        <v/>
      </c>
      <c r="K41" s="182"/>
      <c r="L41" s="182"/>
      <c r="M41" s="182"/>
      <c r="N41" s="182"/>
      <c r="O41" s="182"/>
      <c r="P41" s="182"/>
      <c r="Q41" s="182" t="str">
        <f t="shared" si="3"/>
        <v/>
      </c>
    </row>
    <row r="42" spans="1:17">
      <c r="A42" s="182"/>
      <c r="B42" s="182"/>
      <c r="C42" s="182"/>
      <c r="D42" s="182"/>
      <c r="E42" s="182"/>
      <c r="F42" s="182"/>
      <c r="G42" s="182"/>
      <c r="H42" s="182"/>
      <c r="I42" s="182"/>
      <c r="J42" s="182" t="str">
        <f t="shared" si="2"/>
        <v/>
      </c>
      <c r="K42" s="182"/>
      <c r="L42" s="182"/>
      <c r="M42" s="182"/>
      <c r="N42" s="182"/>
      <c r="O42" s="182"/>
      <c r="P42" s="182"/>
      <c r="Q42" s="182" t="str">
        <f t="shared" si="3"/>
        <v/>
      </c>
    </row>
    <row r="43" spans="1:17">
      <c r="A43" s="182"/>
      <c r="B43" s="182"/>
      <c r="C43" s="182"/>
      <c r="D43" s="182"/>
      <c r="E43" s="182"/>
      <c r="F43" s="182"/>
      <c r="G43" s="182"/>
      <c r="H43" s="182"/>
      <c r="I43" s="182"/>
      <c r="J43" s="182" t="str">
        <f t="shared" si="2"/>
        <v/>
      </c>
      <c r="K43" s="182"/>
      <c r="L43" s="182"/>
      <c r="M43" s="182"/>
      <c r="N43" s="182"/>
      <c r="O43" s="182"/>
      <c r="P43" s="182"/>
      <c r="Q43" s="182" t="str">
        <f t="shared" si="3"/>
        <v/>
      </c>
    </row>
    <row r="44" spans="1:17">
      <c r="A44" s="182"/>
      <c r="B44" s="182"/>
      <c r="C44" s="182"/>
      <c r="D44" s="182"/>
      <c r="E44" s="182"/>
      <c r="F44" s="182"/>
      <c r="G44" s="182"/>
      <c r="H44" s="182"/>
      <c r="I44" s="182"/>
      <c r="J44" s="182" t="str">
        <f t="shared" ref="J44:J49" si="4">IF(D44&lt;&gt;"",D44*G44*I44,"")</f>
        <v/>
      </c>
      <c r="K44" s="182"/>
      <c r="L44" s="182"/>
      <c r="M44" s="182"/>
      <c r="N44" s="182"/>
      <c r="O44" s="182"/>
      <c r="P44" s="182"/>
      <c r="Q44" s="182" t="str">
        <f t="shared" ref="Q44:Q49" si="5">IF(N44&lt;&gt;"",N44*O44*P44,"")</f>
        <v/>
      </c>
    </row>
    <row r="45" spans="1:17">
      <c r="A45" s="182"/>
      <c r="B45" s="182"/>
      <c r="C45" s="182"/>
      <c r="D45" s="182"/>
      <c r="E45" s="182"/>
      <c r="F45" s="182"/>
      <c r="G45" s="182"/>
      <c r="H45" s="182"/>
      <c r="I45" s="182"/>
      <c r="J45" s="182" t="str">
        <f t="shared" si="4"/>
        <v/>
      </c>
      <c r="K45" s="182"/>
      <c r="L45" s="182"/>
      <c r="M45" s="182"/>
      <c r="N45" s="182"/>
      <c r="O45" s="182"/>
      <c r="P45" s="182"/>
      <c r="Q45" s="182" t="str">
        <f t="shared" si="5"/>
        <v/>
      </c>
    </row>
    <row r="46" spans="1:17">
      <c r="A46" s="182"/>
      <c r="B46" s="182"/>
      <c r="C46" s="182"/>
      <c r="D46" s="182"/>
      <c r="E46" s="182"/>
      <c r="F46" s="182"/>
      <c r="G46" s="182"/>
      <c r="H46" s="182"/>
      <c r="I46" s="182"/>
      <c r="J46" s="182" t="str">
        <f t="shared" si="4"/>
        <v/>
      </c>
      <c r="K46" s="182"/>
      <c r="L46" s="182"/>
      <c r="M46" s="182"/>
      <c r="N46" s="182"/>
      <c r="O46" s="182"/>
      <c r="P46" s="182"/>
      <c r="Q46" s="182" t="str">
        <f t="shared" si="5"/>
        <v/>
      </c>
    </row>
    <row r="47" spans="1:17">
      <c r="A47" s="182"/>
      <c r="B47" s="182"/>
      <c r="C47" s="182"/>
      <c r="D47" s="182"/>
      <c r="E47" s="182"/>
      <c r="F47" s="182"/>
      <c r="G47" s="182"/>
      <c r="H47" s="182"/>
      <c r="I47" s="182"/>
      <c r="J47" s="182" t="str">
        <f t="shared" si="4"/>
        <v/>
      </c>
      <c r="K47" s="182"/>
      <c r="L47" s="182"/>
      <c r="M47" s="182"/>
      <c r="N47" s="182"/>
      <c r="O47" s="182"/>
      <c r="P47" s="182"/>
      <c r="Q47" s="182" t="str">
        <f t="shared" si="5"/>
        <v/>
      </c>
    </row>
    <row r="48" spans="1:17">
      <c r="A48" s="182"/>
      <c r="B48" s="182"/>
      <c r="C48" s="182"/>
      <c r="D48" s="182"/>
      <c r="E48" s="182"/>
      <c r="F48" s="182"/>
      <c r="G48" s="182"/>
      <c r="H48" s="182"/>
      <c r="I48" s="182"/>
      <c r="J48" s="182" t="str">
        <f t="shared" si="4"/>
        <v/>
      </c>
      <c r="K48" s="182"/>
      <c r="L48" s="182"/>
      <c r="M48" s="182"/>
      <c r="N48" s="182"/>
      <c r="O48" s="182"/>
      <c r="P48" s="182"/>
      <c r="Q48" s="182" t="str">
        <f t="shared" si="5"/>
        <v/>
      </c>
    </row>
    <row r="49" spans="1:17">
      <c r="A49" s="70"/>
      <c r="B49" s="70"/>
      <c r="C49" s="70"/>
      <c r="D49" s="66"/>
      <c r="E49" s="66"/>
      <c r="F49" s="70"/>
      <c r="G49" s="66"/>
      <c r="H49" s="70"/>
      <c r="I49" s="66"/>
      <c r="J49" s="66" t="str">
        <f t="shared" si="4"/>
        <v/>
      </c>
      <c r="K49" s="70"/>
      <c r="L49" s="70"/>
      <c r="M49" s="70"/>
      <c r="N49" s="66"/>
      <c r="O49" s="66"/>
      <c r="P49" s="66"/>
      <c r="Q49" s="71" t="str">
        <f t="shared" si="5"/>
        <v/>
      </c>
    </row>
  </sheetData>
  <pageMargins left="0.27" right="0.03" top="0.25" bottom="0.25" header="0.5" footer="0.5"/>
  <pageSetup scale="61" orientation="portrait" r:id="rId1"/>
  <headerFooter alignWithMargins="0">
    <oddFooter>&amp;L&amp;F</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FA9BB-BBC1-426C-93ED-6501AB691D14}">
  <dimension ref="A1"/>
  <sheetViews>
    <sheetView zoomScale="70" zoomScaleNormal="70" workbookViewId="0">
      <selection activeCell="N41" sqref="N41"/>
    </sheetView>
  </sheetViews>
  <sheetFormatPr defaultRowHeight="12.75"/>
  <sheetData/>
  <pageMargins left="0.7" right="0.7" top="0.75" bottom="0.75" header="0.3" footer="0.3"/>
  <pageSetup orientation="portrait" r:id="rId1"/>
  <headerFooter>
    <oddFooter>&amp;L&amp;F</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3"/>
  <dimension ref="A1:M38"/>
  <sheetViews>
    <sheetView showGridLines="0" zoomScale="130" zoomScaleNormal="130" workbookViewId="0">
      <pane ySplit="15" topLeftCell="A16" activePane="bottomLeft" state="frozen"/>
      <selection activeCell="B4" sqref="B4"/>
      <selection pane="bottomLeft" activeCell="A16" sqref="A16"/>
    </sheetView>
  </sheetViews>
  <sheetFormatPr defaultRowHeight="12.75"/>
  <cols>
    <col min="1" max="1" width="7.59765625" customWidth="1"/>
    <col min="2" max="2" width="13.1328125" customWidth="1"/>
    <col min="3" max="3" width="9.73046875" customWidth="1"/>
    <col min="4" max="4" width="4.73046875" customWidth="1"/>
    <col min="5" max="6" width="8.73046875" customWidth="1"/>
    <col min="7" max="7" width="6.73046875" customWidth="1"/>
    <col min="8" max="8" width="14.73046875" customWidth="1"/>
    <col min="9" max="9" width="11.265625" customWidth="1"/>
    <col min="10" max="11" width="6.73046875" customWidth="1"/>
    <col min="12" max="12" width="10.265625" customWidth="1"/>
    <col min="13" max="13" width="13.265625" customWidth="1"/>
  </cols>
  <sheetData>
    <row r="1" spans="1:13" ht="17.649999999999999">
      <c r="F1" s="46" t="s">
        <v>20</v>
      </c>
    </row>
    <row r="2" spans="1:13" s="32" customFormat="1" ht="10.15"/>
    <row r="3" spans="1:13" s="32" customFormat="1" ht="11.25" customHeight="1">
      <c r="A3" s="16" t="s">
        <v>77</v>
      </c>
      <c r="B3" s="18"/>
      <c r="C3" s="18"/>
      <c r="D3" s="34"/>
      <c r="E3" s="16" t="s">
        <v>78</v>
      </c>
      <c r="F3" s="18"/>
      <c r="G3" s="18"/>
      <c r="H3" s="18"/>
      <c r="I3" s="34"/>
      <c r="J3" s="16" t="s">
        <v>33</v>
      </c>
      <c r="K3" s="18"/>
      <c r="L3" s="16" t="s">
        <v>35</v>
      </c>
      <c r="M3" s="34"/>
    </row>
    <row r="4" spans="1:13" s="38" customFormat="1">
      <c r="A4" s="35"/>
      <c r="B4" s="36"/>
      <c r="C4" s="36"/>
      <c r="D4" s="37"/>
      <c r="E4" s="61"/>
      <c r="F4" s="36"/>
      <c r="G4" s="47"/>
      <c r="H4" s="47"/>
      <c r="I4" s="48"/>
      <c r="J4" s="63"/>
      <c r="K4" s="47"/>
      <c r="L4" s="63"/>
      <c r="M4" s="48"/>
    </row>
    <row r="5" spans="1:13" s="32" customFormat="1" ht="10.15">
      <c r="A5" s="16" t="s">
        <v>79</v>
      </c>
      <c r="B5" s="18"/>
      <c r="C5" s="18"/>
      <c r="D5" s="34"/>
      <c r="E5" s="16" t="s">
        <v>22</v>
      </c>
      <c r="F5" s="18"/>
      <c r="G5" s="18"/>
      <c r="H5" s="18"/>
      <c r="I5" s="34"/>
      <c r="J5" s="16" t="s">
        <v>80</v>
      </c>
      <c r="K5" s="18"/>
      <c r="L5" s="18"/>
      <c r="M5" s="34"/>
    </row>
    <row r="6" spans="1:13" s="38" customFormat="1">
      <c r="A6" s="35"/>
      <c r="B6" s="36"/>
      <c r="C6" s="36"/>
      <c r="D6" s="39"/>
      <c r="E6" s="61"/>
      <c r="F6" s="36"/>
      <c r="G6" s="36"/>
      <c r="H6" s="36"/>
      <c r="I6" s="37"/>
      <c r="J6" s="62"/>
      <c r="K6" s="47"/>
      <c r="L6" s="47"/>
      <c r="M6" s="48"/>
    </row>
    <row r="7" spans="1:13" s="32" customFormat="1" ht="10.15">
      <c r="A7" s="16" t="s">
        <v>81</v>
      </c>
      <c r="B7" s="18"/>
      <c r="C7" s="18"/>
      <c r="D7" s="34"/>
      <c r="E7" s="16" t="s">
        <v>82</v>
      </c>
      <c r="F7" s="18"/>
      <c r="G7" s="18"/>
      <c r="H7" s="18"/>
      <c r="I7" s="34"/>
      <c r="J7" s="16" t="s">
        <v>83</v>
      </c>
      <c r="K7" s="18"/>
      <c r="L7" s="18"/>
      <c r="M7" s="34"/>
    </row>
    <row r="8" spans="1:13" s="38" customFormat="1">
      <c r="A8" s="35"/>
      <c r="B8" s="36"/>
      <c r="C8" s="36"/>
      <c r="D8" s="37"/>
      <c r="E8" s="64"/>
      <c r="F8" s="50"/>
      <c r="G8" s="36"/>
      <c r="H8" s="36"/>
      <c r="I8" s="37"/>
      <c r="J8" s="62"/>
      <c r="K8" s="47"/>
      <c r="L8" s="47"/>
      <c r="M8" s="48"/>
    </row>
    <row r="9" spans="1:13" s="32" customFormat="1" ht="10.15">
      <c r="A9" s="16" t="s">
        <v>84</v>
      </c>
      <c r="B9" s="18"/>
      <c r="C9" s="16" t="s">
        <v>12</v>
      </c>
      <c r="D9" s="34"/>
      <c r="E9" s="16" t="s">
        <v>85</v>
      </c>
      <c r="F9" s="18"/>
      <c r="G9" s="18"/>
      <c r="H9" s="18"/>
      <c r="I9" s="34"/>
      <c r="J9" s="16" t="s">
        <v>85</v>
      </c>
      <c r="K9" s="18"/>
      <c r="L9" s="18"/>
      <c r="M9" s="34"/>
    </row>
    <row r="10" spans="1:13" s="38" customFormat="1">
      <c r="A10" s="35"/>
      <c r="B10" s="36"/>
      <c r="C10" s="49"/>
      <c r="D10" s="48"/>
      <c r="E10" s="64"/>
      <c r="F10" s="50"/>
      <c r="G10" s="36"/>
      <c r="H10" s="36"/>
      <c r="I10" s="37"/>
      <c r="J10" s="62"/>
      <c r="K10" s="47"/>
      <c r="L10" s="47"/>
      <c r="M10" s="48"/>
    </row>
    <row r="11" spans="1:13" s="33" customFormat="1" ht="9.75" customHeight="1">
      <c r="A11" s="14"/>
      <c r="B11" s="14"/>
      <c r="C11" s="14" t="s">
        <v>86</v>
      </c>
      <c r="D11" s="353" t="s">
        <v>18</v>
      </c>
      <c r="E11" s="354"/>
      <c r="F11" s="355"/>
      <c r="G11" s="14"/>
      <c r="H11" s="353" t="s">
        <v>87</v>
      </c>
      <c r="I11" s="354"/>
      <c r="J11" s="354"/>
      <c r="K11" s="354"/>
      <c r="L11" s="355"/>
      <c r="M11" s="14"/>
    </row>
    <row r="12" spans="1:13" s="33" customFormat="1" ht="9.75" customHeight="1">
      <c r="A12" s="24" t="s">
        <v>88</v>
      </c>
      <c r="B12" s="24" t="s">
        <v>89</v>
      </c>
      <c r="C12" s="24" t="s">
        <v>90</v>
      </c>
      <c r="D12" s="356"/>
      <c r="E12" s="357"/>
      <c r="F12" s="358"/>
      <c r="G12" s="24" t="s">
        <v>91</v>
      </c>
      <c r="H12" s="356"/>
      <c r="I12" s="357"/>
      <c r="J12" s="357"/>
      <c r="K12" s="357"/>
      <c r="L12" s="358"/>
      <c r="M12" s="24"/>
    </row>
    <row r="13" spans="1:13" s="33" customFormat="1" ht="9.75" customHeight="1">
      <c r="A13" s="24" t="s">
        <v>19</v>
      </c>
      <c r="B13" s="24" t="s">
        <v>92</v>
      </c>
      <c r="C13" s="24" t="s">
        <v>93</v>
      </c>
      <c r="D13" s="14"/>
      <c r="E13" s="14"/>
      <c r="F13" s="14"/>
      <c r="G13" s="24" t="s">
        <v>94</v>
      </c>
      <c r="H13" s="24" t="s">
        <v>95</v>
      </c>
      <c r="I13" s="14" t="s">
        <v>96</v>
      </c>
      <c r="J13" s="51" t="s">
        <v>97</v>
      </c>
      <c r="K13" s="52"/>
      <c r="L13" s="14"/>
      <c r="M13" s="24" t="s">
        <v>98</v>
      </c>
    </row>
    <row r="14" spans="1:13" s="33" customFormat="1" ht="9.75" customHeight="1">
      <c r="A14" s="24" t="s">
        <v>8</v>
      </c>
      <c r="B14" s="24" t="s">
        <v>24</v>
      </c>
      <c r="C14" s="24" t="s">
        <v>99</v>
      </c>
      <c r="D14" s="24" t="s">
        <v>100</v>
      </c>
      <c r="E14" s="24" t="s">
        <v>101</v>
      </c>
      <c r="F14" s="24" t="s">
        <v>19</v>
      </c>
      <c r="G14" s="24" t="s">
        <v>102</v>
      </c>
      <c r="H14" s="24" t="s">
        <v>103</v>
      </c>
      <c r="I14" s="24" t="s">
        <v>104</v>
      </c>
      <c r="J14" s="24" t="s">
        <v>105</v>
      </c>
      <c r="K14" s="24" t="s">
        <v>106</v>
      </c>
      <c r="L14" s="24" t="s">
        <v>107</v>
      </c>
      <c r="M14" s="24" t="s">
        <v>108</v>
      </c>
    </row>
    <row r="15" spans="1:13" s="33" customFormat="1" ht="9.75" customHeight="1">
      <c r="A15" s="15"/>
      <c r="B15" s="15"/>
      <c r="C15" s="15"/>
      <c r="D15" s="15"/>
      <c r="E15" s="15"/>
      <c r="F15" s="15"/>
      <c r="G15" s="15"/>
      <c r="H15" s="15" t="s">
        <v>25</v>
      </c>
      <c r="I15" s="15" t="s">
        <v>109</v>
      </c>
      <c r="J15" s="25"/>
      <c r="K15" s="25"/>
      <c r="L15" s="15" t="s">
        <v>110</v>
      </c>
      <c r="M15" s="15"/>
    </row>
    <row r="16" spans="1:13">
      <c r="A16" s="68"/>
      <c r="B16" s="68"/>
      <c r="C16" s="68"/>
      <c r="D16" s="65"/>
      <c r="E16" s="68"/>
      <c r="F16" s="68"/>
      <c r="G16" s="68"/>
      <c r="H16" s="68"/>
      <c r="I16" s="65"/>
      <c r="J16" s="65"/>
      <c r="K16" s="65"/>
      <c r="L16" s="65"/>
      <c r="M16" s="72"/>
    </row>
    <row r="17" spans="1:13">
      <c r="A17" s="68"/>
      <c r="B17" s="68"/>
      <c r="C17" s="68"/>
      <c r="D17" s="65"/>
      <c r="E17" s="68"/>
      <c r="F17" s="68"/>
      <c r="G17" s="68"/>
      <c r="H17" s="68"/>
      <c r="I17" s="65"/>
      <c r="J17" s="65"/>
      <c r="K17" s="65"/>
      <c r="L17" s="65"/>
      <c r="M17" s="72"/>
    </row>
    <row r="18" spans="1:13">
      <c r="A18" s="68"/>
      <c r="B18" s="68"/>
      <c r="C18" s="68"/>
      <c r="D18" s="65"/>
      <c r="E18" s="68"/>
      <c r="F18" s="68"/>
      <c r="G18" s="68"/>
      <c r="H18" s="68"/>
      <c r="I18" s="65"/>
      <c r="J18" s="65"/>
      <c r="K18" s="65"/>
      <c r="L18" s="65"/>
      <c r="M18" s="72"/>
    </row>
    <row r="19" spans="1:13">
      <c r="A19" s="68"/>
      <c r="B19" s="68"/>
      <c r="C19" s="68"/>
      <c r="D19" s="65"/>
      <c r="E19" s="68"/>
      <c r="F19" s="68"/>
      <c r="G19" s="68"/>
      <c r="H19" s="68"/>
      <c r="I19" s="65"/>
      <c r="J19" s="65"/>
      <c r="K19" s="65"/>
      <c r="L19" s="65"/>
      <c r="M19" s="72"/>
    </row>
    <row r="20" spans="1:13">
      <c r="A20" s="68"/>
      <c r="B20" s="68"/>
      <c r="C20" s="68"/>
      <c r="D20" s="65"/>
      <c r="E20" s="68"/>
      <c r="F20" s="68"/>
      <c r="G20" s="68"/>
      <c r="H20" s="68"/>
      <c r="I20" s="65"/>
      <c r="J20" s="65"/>
      <c r="K20" s="65"/>
      <c r="L20" s="65"/>
      <c r="M20" s="72"/>
    </row>
    <row r="21" spans="1:13">
      <c r="A21" s="68"/>
      <c r="B21" s="68"/>
      <c r="C21" s="68"/>
      <c r="D21" s="65"/>
      <c r="E21" s="68"/>
      <c r="F21" s="68"/>
      <c r="G21" s="68"/>
      <c r="H21" s="68"/>
      <c r="I21" s="65"/>
      <c r="J21" s="65"/>
      <c r="K21" s="65"/>
      <c r="L21" s="65"/>
      <c r="M21" s="72"/>
    </row>
    <row r="22" spans="1:13">
      <c r="A22" s="68"/>
      <c r="B22" s="68"/>
      <c r="C22" s="68"/>
      <c r="D22" s="65"/>
      <c r="E22" s="68"/>
      <c r="F22" s="68"/>
      <c r="G22" s="68"/>
      <c r="H22" s="68"/>
      <c r="I22" s="65"/>
      <c r="J22" s="65"/>
      <c r="K22" s="65"/>
      <c r="L22" s="65"/>
      <c r="M22" s="72"/>
    </row>
    <row r="23" spans="1:13">
      <c r="A23" s="68"/>
      <c r="B23" s="68"/>
      <c r="C23" s="68"/>
      <c r="D23" s="65"/>
      <c r="E23" s="68"/>
      <c r="F23" s="68"/>
      <c r="G23" s="68"/>
      <c r="H23" s="68"/>
      <c r="I23" s="65"/>
      <c r="J23" s="65"/>
      <c r="K23" s="65"/>
      <c r="L23" s="65"/>
      <c r="M23" s="72"/>
    </row>
    <row r="24" spans="1:13">
      <c r="A24" s="68"/>
      <c r="B24" s="68"/>
      <c r="C24" s="68"/>
      <c r="D24" s="65"/>
      <c r="E24" s="68"/>
      <c r="F24" s="68"/>
      <c r="G24" s="68"/>
      <c r="H24" s="68"/>
      <c r="I24" s="65"/>
      <c r="J24" s="65"/>
      <c r="K24" s="65"/>
      <c r="L24" s="65"/>
      <c r="M24" s="72"/>
    </row>
    <row r="25" spans="1:13">
      <c r="A25" s="68"/>
      <c r="B25" s="68"/>
      <c r="C25" s="68"/>
      <c r="D25" s="65"/>
      <c r="E25" s="68"/>
      <c r="F25" s="68"/>
      <c r="G25" s="68"/>
      <c r="H25" s="68"/>
      <c r="I25" s="65"/>
      <c r="J25" s="65"/>
      <c r="K25" s="65"/>
      <c r="L25" s="65"/>
      <c r="M25" s="72"/>
    </row>
    <row r="26" spans="1:13">
      <c r="A26" s="68"/>
      <c r="B26" s="68"/>
      <c r="C26" s="68"/>
      <c r="D26" s="65"/>
      <c r="E26" s="68"/>
      <c r="F26" s="68"/>
      <c r="G26" s="68"/>
      <c r="H26" s="68"/>
      <c r="I26" s="65"/>
      <c r="J26" s="65"/>
      <c r="K26" s="65"/>
      <c r="L26" s="65"/>
      <c r="M26" s="72"/>
    </row>
    <row r="27" spans="1:13">
      <c r="A27" s="68"/>
      <c r="B27" s="68"/>
      <c r="C27" s="68"/>
      <c r="D27" s="65"/>
      <c r="E27" s="68"/>
      <c r="F27" s="68"/>
      <c r="G27" s="68"/>
      <c r="H27" s="68"/>
      <c r="I27" s="65"/>
      <c r="J27" s="65"/>
      <c r="K27" s="65"/>
      <c r="L27" s="65"/>
      <c r="M27" s="72"/>
    </row>
    <row r="28" spans="1:13">
      <c r="A28" s="68"/>
      <c r="B28" s="68"/>
      <c r="C28" s="68"/>
      <c r="D28" s="65"/>
      <c r="E28" s="68"/>
      <c r="F28" s="68"/>
      <c r="G28" s="68"/>
      <c r="H28" s="68"/>
      <c r="I28" s="65"/>
      <c r="J28" s="65"/>
      <c r="K28" s="65"/>
      <c r="L28" s="65"/>
      <c r="M28" s="72"/>
    </row>
    <row r="29" spans="1:13">
      <c r="A29" s="68"/>
      <c r="B29" s="68"/>
      <c r="C29" s="68"/>
      <c r="D29" s="65"/>
      <c r="E29" s="68"/>
      <c r="F29" s="68"/>
      <c r="G29" s="68"/>
      <c r="H29" s="68"/>
      <c r="I29" s="65"/>
      <c r="J29" s="65"/>
      <c r="K29" s="65"/>
      <c r="L29" s="65"/>
      <c r="M29" s="72"/>
    </row>
    <row r="30" spans="1:13">
      <c r="A30" s="68"/>
      <c r="B30" s="68"/>
      <c r="C30" s="68"/>
      <c r="D30" s="65"/>
      <c r="E30" s="68"/>
      <c r="F30" s="68"/>
      <c r="G30" s="68"/>
      <c r="H30" s="68"/>
      <c r="I30" s="65"/>
      <c r="J30" s="65"/>
      <c r="K30" s="65"/>
      <c r="L30" s="65"/>
      <c r="M30" s="72"/>
    </row>
    <row r="31" spans="1:13">
      <c r="A31" s="68"/>
      <c r="B31" s="68"/>
      <c r="C31" s="68"/>
      <c r="D31" s="65"/>
      <c r="E31" s="68"/>
      <c r="F31" s="68"/>
      <c r="G31" s="68"/>
      <c r="H31" s="68"/>
      <c r="I31" s="65"/>
      <c r="J31" s="65"/>
      <c r="K31" s="65"/>
      <c r="L31" s="65"/>
      <c r="M31" s="72"/>
    </row>
    <row r="32" spans="1:13">
      <c r="A32" s="68"/>
      <c r="B32" s="68"/>
      <c r="C32" s="68"/>
      <c r="D32" s="65"/>
      <c r="E32" s="68"/>
      <c r="F32" s="68"/>
      <c r="G32" s="68"/>
      <c r="H32" s="68"/>
      <c r="I32" s="65"/>
      <c r="J32" s="65"/>
      <c r="K32" s="65"/>
      <c r="L32" s="65"/>
      <c r="M32" s="72"/>
    </row>
    <row r="33" spans="1:13">
      <c r="A33" s="68"/>
      <c r="B33" s="68"/>
      <c r="C33" s="68"/>
      <c r="D33" s="65"/>
      <c r="E33" s="68"/>
      <c r="F33" s="68"/>
      <c r="G33" s="68"/>
      <c r="H33" s="68"/>
      <c r="I33" s="65"/>
      <c r="J33" s="65"/>
      <c r="K33" s="65"/>
      <c r="L33" s="65"/>
      <c r="M33" s="72"/>
    </row>
    <row r="34" spans="1:13">
      <c r="A34" s="68"/>
      <c r="B34" s="68"/>
      <c r="C34" s="68"/>
      <c r="D34" s="65"/>
      <c r="E34" s="68"/>
      <c r="F34" s="68"/>
      <c r="G34" s="68"/>
      <c r="H34" s="68"/>
      <c r="I34" s="65"/>
      <c r="J34" s="65"/>
      <c r="K34" s="65"/>
      <c r="L34" s="65"/>
      <c r="M34" s="72"/>
    </row>
    <row r="35" spans="1:13">
      <c r="A35" s="68"/>
      <c r="B35" s="68"/>
      <c r="C35" s="68"/>
      <c r="D35" s="65"/>
      <c r="E35" s="68"/>
      <c r="F35" s="68"/>
      <c r="G35" s="68"/>
      <c r="H35" s="68"/>
      <c r="I35" s="65"/>
      <c r="J35" s="65"/>
      <c r="K35" s="65"/>
      <c r="L35" s="65"/>
      <c r="M35" s="72"/>
    </row>
    <row r="36" spans="1:13">
      <c r="A36" s="68"/>
      <c r="B36" s="68"/>
      <c r="C36" s="68"/>
      <c r="D36" s="65"/>
      <c r="E36" s="68"/>
      <c r="F36" s="68"/>
      <c r="G36" s="68"/>
      <c r="H36" s="68"/>
      <c r="I36" s="65"/>
      <c r="J36" s="65"/>
      <c r="K36" s="65"/>
      <c r="L36" s="65"/>
      <c r="M36" s="72"/>
    </row>
    <row r="37" spans="1:13">
      <c r="A37" s="68"/>
      <c r="B37" s="68"/>
      <c r="C37" s="68"/>
      <c r="D37" s="65"/>
      <c r="E37" s="68"/>
      <c r="F37" s="68"/>
      <c r="G37" s="68"/>
      <c r="H37" s="68"/>
      <c r="I37" s="65"/>
      <c r="J37" s="65"/>
      <c r="K37" s="65"/>
      <c r="L37" s="65"/>
      <c r="M37" s="72"/>
    </row>
    <row r="38" spans="1:13">
      <c r="A38" s="70"/>
      <c r="B38" s="70"/>
      <c r="C38" s="70"/>
      <c r="D38" s="66"/>
      <c r="E38" s="70"/>
      <c r="F38" s="70"/>
      <c r="G38" s="70"/>
      <c r="H38" s="70"/>
      <c r="I38" s="66"/>
      <c r="J38" s="66"/>
      <c r="K38" s="66"/>
      <c r="L38" s="66"/>
      <c r="M38" s="73"/>
    </row>
  </sheetData>
  <mergeCells count="2">
    <mergeCell ref="D11:F12"/>
    <mergeCell ref="H11:L12"/>
  </mergeCells>
  <pageMargins left="0.27" right="0.03" top="0.25" bottom="0.25" header="0.5" footer="0.5"/>
  <pageSetup scale="61" orientation="portrait" r:id="rId1"/>
  <headerFooter alignWithMargins="0">
    <oddFooter>&amp;L&amp;F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6" r:id="rId4" name="Check Box 4">
              <controlPr locked="0" defaultSize="0" autoFill="0" autoLine="0" autoPict="0">
                <anchor moveWithCells="1">
                  <from>
                    <xdr:col>0</xdr:col>
                    <xdr:colOff>47625</xdr:colOff>
                    <xdr:row>0</xdr:row>
                    <xdr:rowOff>171450</xdr:rowOff>
                  </from>
                  <to>
                    <xdr:col>1</xdr:col>
                    <xdr:colOff>590550</xdr:colOff>
                    <xdr:row>2</xdr:row>
                    <xdr:rowOff>19050</xdr:rowOff>
                  </to>
                </anchor>
              </controlPr>
            </control>
          </mc:Choice>
        </mc:AlternateContent>
        <mc:AlternateContent xmlns:mc="http://schemas.openxmlformats.org/markup-compatibility/2006">
          <mc:Choice Requires="x14">
            <control shapeId="8197" r:id="rId5" name="Check Box 5">
              <controlPr locked="0" defaultSize="0" autoFill="0" autoLine="0" autoPict="0">
                <anchor moveWithCells="1">
                  <from>
                    <xdr:col>1</xdr:col>
                    <xdr:colOff>400050</xdr:colOff>
                    <xdr:row>0</xdr:row>
                    <xdr:rowOff>171450</xdr:rowOff>
                  </from>
                  <to>
                    <xdr:col>3</xdr:col>
                    <xdr:colOff>0</xdr:colOff>
                    <xdr:row>2</xdr:row>
                    <xdr:rowOff>19050</xdr:rowOff>
                  </to>
                </anchor>
              </controlPr>
            </control>
          </mc:Choice>
        </mc:AlternateContent>
        <mc:AlternateContent xmlns:mc="http://schemas.openxmlformats.org/markup-compatibility/2006">
          <mc:Choice Requires="x14">
            <control shapeId="8198" r:id="rId6" name="Check Box 6">
              <controlPr locked="0" defaultSize="0" autoFill="0" autoLine="0" autoPict="0">
                <anchor moveWithCells="1">
                  <from>
                    <xdr:col>2</xdr:col>
                    <xdr:colOff>542925</xdr:colOff>
                    <xdr:row>0</xdr:row>
                    <xdr:rowOff>171450</xdr:rowOff>
                  </from>
                  <to>
                    <xdr:col>5</xdr:col>
                    <xdr:colOff>247650</xdr:colOff>
                    <xdr:row>2</xdr:row>
                    <xdr:rowOff>19050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2:J46"/>
  <sheetViews>
    <sheetView showGridLines="0" zoomScaleNormal="100" workbookViewId="0">
      <selection activeCell="M25" sqref="M25"/>
    </sheetView>
  </sheetViews>
  <sheetFormatPr defaultRowHeight="12.75"/>
  <cols>
    <col min="1" max="1" width="5" customWidth="1"/>
    <col min="2" max="2" width="20" customWidth="1"/>
    <col min="3" max="3" width="17" customWidth="1"/>
    <col min="4" max="4" width="4.73046875" customWidth="1"/>
    <col min="5" max="8" width="12.73046875" customWidth="1"/>
    <col min="9" max="9" width="4.265625" customWidth="1"/>
    <col min="10" max="10" width="4.1328125" customWidth="1"/>
  </cols>
  <sheetData>
    <row r="2" spans="1:10" ht="17.649999999999999">
      <c r="B2" s="21" t="s">
        <v>126</v>
      </c>
      <c r="D2" s="21"/>
      <c r="J2" s="3"/>
    </row>
    <row r="3" spans="1:10" ht="12" customHeight="1">
      <c r="A3" s="16" t="s">
        <v>11</v>
      </c>
      <c r="B3" s="5"/>
      <c r="C3" s="5"/>
      <c r="D3" s="6"/>
      <c r="E3" s="16" t="s">
        <v>14</v>
      </c>
      <c r="F3" s="18"/>
      <c r="G3" s="18"/>
      <c r="H3" s="18" t="s">
        <v>127</v>
      </c>
      <c r="I3" s="5"/>
      <c r="J3" s="6"/>
    </row>
    <row r="4" spans="1:10">
      <c r="A4" s="41"/>
      <c r="B4" s="40"/>
      <c r="C4" s="40"/>
      <c r="D4" s="42"/>
      <c r="E4" s="41"/>
      <c r="F4" s="40"/>
      <c r="G4" s="40"/>
      <c r="H4" s="40"/>
      <c r="I4" s="40"/>
      <c r="J4" s="7"/>
    </row>
    <row r="5" spans="1:10" ht="12" customHeight="1">
      <c r="A5" s="16" t="s">
        <v>111</v>
      </c>
      <c r="B5" s="5"/>
      <c r="C5" s="5"/>
      <c r="D5" s="6"/>
      <c r="E5" s="16" t="s">
        <v>15</v>
      </c>
      <c r="F5" s="18"/>
      <c r="G5" s="18"/>
      <c r="H5" s="18"/>
      <c r="I5" s="5"/>
      <c r="J5" s="6"/>
    </row>
    <row r="6" spans="1:10">
      <c r="A6" s="57"/>
      <c r="B6" s="40"/>
      <c r="C6" s="40"/>
      <c r="D6" s="42"/>
      <c r="E6" s="41"/>
      <c r="F6" s="40"/>
      <c r="G6" s="40"/>
      <c r="H6" s="40"/>
      <c r="I6" s="40"/>
      <c r="J6" s="7"/>
    </row>
    <row r="7" spans="1:10" ht="10.5" customHeight="1">
      <c r="A7" s="85"/>
      <c r="B7" s="85"/>
      <c r="C7" s="86"/>
      <c r="D7" s="85"/>
      <c r="E7" s="85"/>
      <c r="F7" s="87"/>
      <c r="G7" s="86"/>
      <c r="H7" s="87"/>
      <c r="I7" s="85"/>
      <c r="J7" s="88" t="s">
        <v>112</v>
      </c>
    </row>
    <row r="8" spans="1:10" ht="9.75" customHeight="1">
      <c r="A8" s="89" t="s">
        <v>113</v>
      </c>
      <c r="B8" s="89" t="s">
        <v>114</v>
      </c>
      <c r="C8" s="90" t="s">
        <v>128</v>
      </c>
      <c r="D8" s="89"/>
      <c r="E8" s="89"/>
      <c r="F8" s="91" t="s">
        <v>115</v>
      </c>
      <c r="G8" s="90"/>
      <c r="H8" s="91" t="s">
        <v>128</v>
      </c>
      <c r="I8" s="89" t="s">
        <v>116</v>
      </c>
      <c r="J8" s="92" t="s">
        <v>116</v>
      </c>
    </row>
    <row r="9" spans="1:10" s="17" customFormat="1" ht="15">
      <c r="A9" s="67"/>
      <c r="B9" s="82"/>
      <c r="C9" s="77"/>
      <c r="D9" s="58"/>
      <c r="E9" s="78"/>
      <c r="F9" s="59"/>
      <c r="G9" s="60"/>
      <c r="H9" s="60"/>
      <c r="I9" s="67"/>
      <c r="J9" s="67"/>
    </row>
    <row r="10" spans="1:10" s="17" customFormat="1" ht="15">
      <c r="A10" s="67"/>
      <c r="B10" s="84"/>
      <c r="C10" s="75"/>
      <c r="D10" s="58"/>
      <c r="E10" s="79"/>
      <c r="F10" s="79"/>
      <c r="G10" s="80"/>
      <c r="H10" s="80"/>
      <c r="I10" s="67"/>
      <c r="J10" s="67"/>
    </row>
    <row r="11" spans="1:10" s="17" customFormat="1" ht="15">
      <c r="A11" s="67"/>
      <c r="B11" s="83"/>
      <c r="C11" s="77"/>
      <c r="D11" s="58"/>
      <c r="E11" s="78"/>
      <c r="F11" s="59"/>
      <c r="G11" s="60"/>
      <c r="H11" s="60"/>
      <c r="I11" s="67"/>
      <c r="J11" s="67"/>
    </row>
    <row r="12" spans="1:10" s="17" customFormat="1" ht="15">
      <c r="A12" s="67"/>
      <c r="B12" s="76"/>
      <c r="C12" s="77"/>
      <c r="D12" s="58"/>
      <c r="E12" s="78"/>
      <c r="F12" s="59"/>
      <c r="G12" s="60"/>
      <c r="H12" s="60"/>
      <c r="I12" s="67"/>
      <c r="J12" s="67"/>
    </row>
    <row r="13" spans="1:10" s="17" customFormat="1" ht="15">
      <c r="A13" s="67"/>
      <c r="B13" s="76"/>
      <c r="C13" s="77"/>
      <c r="D13" s="58"/>
      <c r="E13" s="78"/>
      <c r="F13" s="59"/>
      <c r="G13" s="60"/>
      <c r="H13" s="60"/>
      <c r="I13" s="67"/>
      <c r="J13" s="67"/>
    </row>
    <row r="14" spans="1:10" s="17" customFormat="1" ht="15">
      <c r="A14" s="67"/>
      <c r="B14" s="74"/>
      <c r="C14" s="81"/>
      <c r="D14" s="58"/>
      <c r="E14" s="59"/>
      <c r="F14" s="59"/>
      <c r="G14" s="60"/>
      <c r="H14" s="60"/>
      <c r="I14" s="67"/>
      <c r="J14" s="67"/>
    </row>
    <row r="15" spans="1:10" s="17" customFormat="1" ht="15">
      <c r="A15" s="67"/>
      <c r="B15" s="74"/>
      <c r="C15" s="81"/>
      <c r="D15" s="58"/>
      <c r="E15" s="59"/>
      <c r="F15" s="59"/>
      <c r="G15" s="60"/>
      <c r="H15" s="60"/>
      <c r="I15" s="67"/>
      <c r="J15" s="67"/>
    </row>
    <row r="16" spans="1:10" s="17" customFormat="1" ht="15">
      <c r="A16" s="67"/>
      <c r="B16" s="74"/>
      <c r="C16" s="60"/>
      <c r="D16" s="58"/>
      <c r="E16" s="59"/>
      <c r="F16" s="59"/>
      <c r="G16" s="60"/>
      <c r="H16" s="60"/>
      <c r="I16" s="67"/>
      <c r="J16" s="67"/>
    </row>
    <row r="17" spans="1:10" s="17" customFormat="1" ht="15">
      <c r="A17" s="67"/>
      <c r="B17" s="74"/>
      <c r="C17" s="60"/>
      <c r="D17" s="58"/>
      <c r="E17" s="59"/>
      <c r="F17" s="59"/>
      <c r="G17" s="60"/>
      <c r="H17" s="60"/>
      <c r="I17" s="67"/>
      <c r="J17" s="67"/>
    </row>
    <row r="18" spans="1:10" s="17" customFormat="1" ht="15">
      <c r="A18" s="67"/>
      <c r="B18" s="74"/>
      <c r="C18" s="60"/>
      <c r="D18" s="58"/>
      <c r="E18" s="59"/>
      <c r="F18" s="59"/>
      <c r="G18" s="60"/>
      <c r="H18" s="60"/>
      <c r="I18" s="67"/>
      <c r="J18" s="67"/>
    </row>
    <row r="19" spans="1:10" s="17" customFormat="1" ht="15">
      <c r="A19" s="67"/>
      <c r="B19" s="74"/>
      <c r="C19" s="60"/>
      <c r="D19" s="58"/>
      <c r="E19" s="59"/>
      <c r="F19" s="59"/>
      <c r="G19" s="60"/>
      <c r="H19" s="60"/>
      <c r="I19" s="67"/>
      <c r="J19" s="67"/>
    </row>
    <row r="20" spans="1:10" s="17" customFormat="1" ht="15">
      <c r="A20" s="67"/>
      <c r="B20" s="74"/>
      <c r="C20" s="60"/>
      <c r="D20" s="58"/>
      <c r="E20" s="59"/>
      <c r="F20" s="59"/>
      <c r="G20" s="60"/>
      <c r="H20" s="60"/>
      <c r="I20" s="67"/>
      <c r="J20" s="67"/>
    </row>
    <row r="21" spans="1:10" s="17" customFormat="1" ht="15">
      <c r="A21" s="67"/>
      <c r="B21" s="74"/>
      <c r="C21" s="60"/>
      <c r="D21" s="58"/>
      <c r="E21" s="59"/>
      <c r="F21" s="59"/>
      <c r="G21" s="60"/>
      <c r="H21" s="60"/>
      <c r="I21" s="67"/>
      <c r="J21" s="67"/>
    </row>
    <row r="22" spans="1:10" s="17" customFormat="1" ht="15">
      <c r="A22" s="67"/>
      <c r="B22" s="74"/>
      <c r="C22" s="60"/>
      <c r="D22" s="58"/>
      <c r="E22" s="59"/>
      <c r="F22" s="59"/>
      <c r="G22" s="60"/>
      <c r="H22" s="60"/>
      <c r="I22" s="67"/>
      <c r="J22" s="67"/>
    </row>
    <row r="23" spans="1:10" s="17" customFormat="1" ht="15">
      <c r="A23" s="67"/>
      <c r="B23" s="74"/>
      <c r="C23" s="60"/>
      <c r="D23" s="58"/>
      <c r="E23" s="59"/>
      <c r="F23" s="59"/>
      <c r="G23" s="60"/>
      <c r="H23" s="60"/>
      <c r="I23" s="67"/>
      <c r="J23" s="67"/>
    </row>
    <row r="24" spans="1:10" s="17" customFormat="1" ht="15">
      <c r="A24" s="67"/>
      <c r="B24" s="74"/>
      <c r="C24" s="60"/>
      <c r="D24" s="58"/>
      <c r="E24" s="59"/>
      <c r="F24" s="59"/>
      <c r="G24" s="60"/>
      <c r="H24" s="60"/>
      <c r="I24" s="67"/>
      <c r="J24" s="67"/>
    </row>
    <row r="25" spans="1:10" s="17" customFormat="1" ht="15">
      <c r="A25" s="67"/>
      <c r="B25" s="74"/>
      <c r="C25" s="60"/>
      <c r="D25" s="58"/>
      <c r="E25" s="59"/>
      <c r="F25" s="59"/>
      <c r="G25" s="60"/>
      <c r="H25" s="60"/>
      <c r="I25" s="67"/>
      <c r="J25" s="67"/>
    </row>
    <row r="26" spans="1:10" s="17" customFormat="1" ht="15">
      <c r="A26" s="67"/>
      <c r="B26" s="74"/>
      <c r="C26" s="60"/>
      <c r="D26" s="58"/>
      <c r="E26" s="59"/>
      <c r="F26" s="59"/>
      <c r="G26" s="60"/>
      <c r="H26" s="60"/>
      <c r="I26" s="67"/>
      <c r="J26" s="67"/>
    </row>
    <row r="27" spans="1:10" s="17" customFormat="1" ht="15">
      <c r="A27" s="67"/>
      <c r="B27" s="74"/>
      <c r="C27" s="60"/>
      <c r="D27" s="58"/>
      <c r="E27" s="59"/>
      <c r="F27" s="59"/>
      <c r="G27" s="60"/>
      <c r="H27" s="60"/>
      <c r="I27" s="67"/>
      <c r="J27" s="67"/>
    </row>
    <row r="28" spans="1:10" s="17" customFormat="1" ht="15">
      <c r="A28" s="67"/>
      <c r="B28" s="74"/>
      <c r="C28" s="60"/>
      <c r="D28" s="58"/>
      <c r="E28" s="59"/>
      <c r="F28" s="59"/>
      <c r="G28" s="60"/>
      <c r="H28" s="60"/>
      <c r="I28" s="67"/>
      <c r="J28" s="67"/>
    </row>
    <row r="29" spans="1:10" s="17" customFormat="1" ht="15">
      <c r="A29" s="67"/>
      <c r="B29" s="74"/>
      <c r="C29" s="60"/>
      <c r="D29" s="58"/>
      <c r="E29" s="59"/>
      <c r="F29" s="59"/>
      <c r="G29" s="60"/>
      <c r="H29" s="60"/>
      <c r="I29" s="67"/>
      <c r="J29" s="67"/>
    </row>
    <row r="30" spans="1:10" s="17" customFormat="1" ht="15">
      <c r="A30" s="67"/>
      <c r="B30" s="74"/>
      <c r="C30" s="60"/>
      <c r="D30" s="58"/>
      <c r="E30" s="59"/>
      <c r="F30" s="59"/>
      <c r="G30" s="60"/>
      <c r="H30" s="60"/>
      <c r="I30" s="67"/>
      <c r="J30" s="67"/>
    </row>
    <row r="31" spans="1:10" s="17" customFormat="1" ht="15">
      <c r="A31" s="67"/>
      <c r="B31" s="74"/>
      <c r="C31" s="60"/>
      <c r="D31" s="58"/>
      <c r="E31" s="59"/>
      <c r="F31" s="59"/>
      <c r="G31" s="60"/>
      <c r="H31" s="60"/>
      <c r="I31" s="67"/>
      <c r="J31" s="67"/>
    </row>
    <row r="32" spans="1:10" s="17" customFormat="1" ht="15">
      <c r="A32" s="67"/>
      <c r="B32" s="74"/>
      <c r="C32" s="60"/>
      <c r="D32" s="58"/>
      <c r="E32" s="59"/>
      <c r="F32" s="59"/>
      <c r="G32" s="60"/>
      <c r="H32" s="60"/>
      <c r="I32" s="67"/>
      <c r="J32" s="67"/>
    </row>
    <row r="33" spans="1:10" s="17" customFormat="1" ht="15">
      <c r="A33" s="67"/>
      <c r="B33" s="74"/>
      <c r="C33" s="60"/>
      <c r="D33" s="58"/>
      <c r="E33" s="59"/>
      <c r="F33" s="59"/>
      <c r="G33" s="60"/>
      <c r="H33" s="60"/>
      <c r="I33" s="67"/>
      <c r="J33" s="67"/>
    </row>
    <row r="34" spans="1:10" s="17" customFormat="1" ht="15">
      <c r="A34" s="67"/>
      <c r="B34" s="74"/>
      <c r="C34" s="60"/>
      <c r="D34" s="58"/>
      <c r="E34" s="59"/>
      <c r="F34" s="59"/>
      <c r="G34" s="60"/>
      <c r="H34" s="60"/>
      <c r="I34" s="67"/>
      <c r="J34" s="67"/>
    </row>
    <row r="35" spans="1:10" s="17" customFormat="1" ht="15">
      <c r="A35" s="67"/>
      <c r="B35" s="74"/>
      <c r="C35" s="60"/>
      <c r="D35" s="58"/>
      <c r="E35" s="59"/>
      <c r="F35" s="59"/>
      <c r="G35" s="60"/>
      <c r="H35" s="60"/>
      <c r="I35" s="67"/>
      <c r="J35" s="67"/>
    </row>
    <row r="36" spans="1:10" s="17" customFormat="1" ht="15">
      <c r="A36" s="67"/>
      <c r="B36" s="74"/>
      <c r="C36" s="60"/>
      <c r="D36" s="58"/>
      <c r="E36" s="59"/>
      <c r="F36" s="59"/>
      <c r="G36" s="60"/>
      <c r="H36" s="60"/>
      <c r="I36" s="67"/>
      <c r="J36" s="67"/>
    </row>
    <row r="37" spans="1:10" s="17" customFormat="1" ht="15">
      <c r="A37" s="67"/>
      <c r="B37" s="74"/>
      <c r="C37" s="60"/>
      <c r="D37" s="58"/>
      <c r="E37" s="59"/>
      <c r="F37" s="59"/>
      <c r="G37" s="60"/>
      <c r="H37" s="60"/>
      <c r="I37" s="67"/>
      <c r="J37" s="67"/>
    </row>
    <row r="38" spans="1:10" s="17" customFormat="1" ht="15">
      <c r="A38" s="67"/>
      <c r="B38" s="74"/>
      <c r="C38" s="60"/>
      <c r="D38" s="58"/>
      <c r="E38" s="59"/>
      <c r="F38" s="59"/>
      <c r="G38" s="60"/>
      <c r="H38" s="60"/>
      <c r="I38" s="67"/>
      <c r="J38" s="67"/>
    </row>
    <row r="39" spans="1:10" s="17" customFormat="1" ht="15">
      <c r="A39" s="67"/>
      <c r="B39" s="74"/>
      <c r="C39" s="60"/>
      <c r="D39" s="58"/>
      <c r="E39" s="59"/>
      <c r="F39" s="59"/>
      <c r="G39" s="60"/>
      <c r="H39" s="60"/>
      <c r="I39" s="67"/>
      <c r="J39" s="67"/>
    </row>
    <row r="40" spans="1:10" s="17" customFormat="1" ht="15">
      <c r="A40" s="67"/>
      <c r="B40" s="74"/>
      <c r="C40" s="60"/>
      <c r="D40" s="58"/>
      <c r="E40" s="59"/>
      <c r="F40" s="59"/>
      <c r="G40" s="60"/>
      <c r="H40" s="60"/>
      <c r="I40" s="67"/>
      <c r="J40" s="67"/>
    </row>
    <row r="41" spans="1:10" s="17" customFormat="1" ht="15">
      <c r="A41" s="67"/>
      <c r="B41" s="74"/>
      <c r="C41" s="60"/>
      <c r="D41" s="58"/>
      <c r="E41" s="59"/>
      <c r="F41" s="59"/>
      <c r="G41" s="60"/>
      <c r="H41" s="60"/>
      <c r="I41" s="67"/>
      <c r="J41" s="67"/>
    </row>
    <row r="42" spans="1:10" s="17" customFormat="1" ht="15">
      <c r="A42" s="67"/>
      <c r="B42" s="74"/>
      <c r="C42" s="60"/>
      <c r="D42" s="58"/>
      <c r="E42" s="59"/>
      <c r="F42" s="59"/>
      <c r="G42" s="60"/>
      <c r="H42" s="60"/>
      <c r="I42" s="67"/>
      <c r="J42" s="67"/>
    </row>
    <row r="43" spans="1:10" s="17" customFormat="1" ht="15">
      <c r="A43" s="67"/>
      <c r="B43" s="74"/>
      <c r="C43" s="60"/>
      <c r="D43" s="58"/>
      <c r="E43" s="59"/>
      <c r="F43" s="59"/>
      <c r="G43" s="60"/>
      <c r="H43" s="60"/>
      <c r="I43" s="67"/>
      <c r="J43" s="67"/>
    </row>
    <row r="45" spans="1:10" ht="9.75" customHeight="1">
      <c r="D45" s="16" t="s">
        <v>16</v>
      </c>
      <c r="E45" s="19"/>
      <c r="F45" s="19" t="s">
        <v>117</v>
      </c>
      <c r="G45" s="19"/>
      <c r="H45" s="19"/>
      <c r="I45" s="18" t="s">
        <v>17</v>
      </c>
      <c r="J45" s="20"/>
    </row>
    <row r="46" spans="1:10">
      <c r="D46" s="56"/>
      <c r="E46" s="54"/>
      <c r="F46" s="54"/>
      <c r="G46" s="54"/>
      <c r="H46" s="54"/>
      <c r="I46" s="54"/>
      <c r="J46" s="55"/>
    </row>
  </sheetData>
  <pageMargins left="0.27" right="0.03" top="0.25" bottom="0.25" header="0.5" footer="0.5"/>
  <pageSetup scale="61" orientation="portrait" r:id="rId1"/>
  <headerFooter alignWithMargins="0">
    <oddFooter>&amp;L&amp;F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PPAP Checklist_Requirement</vt:lpstr>
      <vt:lpstr>Sheet2</vt:lpstr>
      <vt:lpstr>Qualification Classes</vt:lpstr>
      <vt:lpstr>General Supplier Profile</vt:lpstr>
      <vt:lpstr>PSW</vt:lpstr>
      <vt:lpstr>PFMEA</vt:lpstr>
      <vt:lpstr>FMEA Criteria</vt:lpstr>
      <vt:lpstr>CONTROL PLAN</vt:lpstr>
      <vt:lpstr>DIMENSIONAL</vt:lpstr>
      <vt:lpstr>PERFORMANCE</vt:lpstr>
      <vt:lpstr>New Product Delivery Tag</vt:lpstr>
      <vt:lpstr>PPAP element descriptions</vt:lpstr>
      <vt:lpstr>NON-Production Part Tag</vt:lpstr>
      <vt:lpstr>'PPAP Checklist_Requirement'!Print_Area</vt:lpstr>
      <vt:lpstr>PSW!Print_Area</vt:lpstr>
      <vt:lpstr>'CONTROL PLAN'!Print_Titles</vt:lpstr>
      <vt:lpstr>DIMENSIONAL!Print_Titles</vt:lpstr>
      <vt:lpstr>PERFORMANCE!Print_Titles</vt:lpstr>
      <vt:lpstr>PFMEA!Print_Titles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mbright@proterra.com</dc:creator>
  <cp:lastModifiedBy>Nadja Brown</cp:lastModifiedBy>
  <cp:lastPrinted>2022-03-18T12:06:04Z</cp:lastPrinted>
  <dcterms:created xsi:type="dcterms:W3CDTF">1999-08-04T22:09:04Z</dcterms:created>
  <dcterms:modified xsi:type="dcterms:W3CDTF">2022-03-18T12:06:53Z</dcterms:modified>
</cp:coreProperties>
</file>